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12240" tabRatio="500" activeTab="2"/>
  </bookViews>
  <sheets>
    <sheet name="Directives" sheetId="4" r:id="rId1"/>
    <sheet name="inscriptions-calculs 150ème (2)" sheetId="5" r:id="rId2"/>
    <sheet name="Qualifications" sheetId="6" r:id="rId3"/>
  </sheets>
  <definedNames>
    <definedName name="X" localSheetId="0">Directives!#REF!</definedName>
    <definedName name="X" localSheetId="1">'inscriptions-calculs 150ème (2)'!#REF!</definedName>
    <definedName name="X">#REF!</definedName>
  </definedNames>
  <calcPr calcId="145621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" i="5" l="1"/>
  <c r="Q5" i="5"/>
  <c r="Q6" i="5"/>
  <c r="Q7" i="5"/>
  <c r="Q8" i="5"/>
  <c r="Q38" i="5"/>
  <c r="Q9" i="5"/>
  <c r="Q10" i="5"/>
  <c r="Q11" i="5"/>
  <c r="Q12" i="5"/>
  <c r="Q13" i="5"/>
  <c r="Q14" i="5"/>
  <c r="Q15" i="5"/>
  <c r="Q32" i="5"/>
  <c r="Q33" i="5"/>
  <c r="Q17" i="5"/>
  <c r="Q19" i="5"/>
  <c r="Q34" i="5"/>
  <c r="Q24" i="5"/>
  <c r="Q35" i="5"/>
  <c r="Q25" i="5"/>
  <c r="Q26" i="5"/>
  <c r="Q27" i="5"/>
  <c r="Q36" i="5"/>
  <c r="Q28" i="5"/>
  <c r="Q30" i="5"/>
  <c r="Q16" i="5"/>
  <c r="Q18" i="5"/>
  <c r="Q20" i="5"/>
  <c r="Q21" i="5"/>
  <c r="Q22" i="5"/>
  <c r="Q23" i="5"/>
  <c r="Q37" i="5"/>
  <c r="Q29" i="5"/>
  <c r="Q31" i="5"/>
  <c r="Q39" i="5"/>
  <c r="Q42" i="5"/>
  <c r="Q43" i="5"/>
  <c r="Q40" i="5"/>
  <c r="Q41" i="5"/>
  <c r="Q44" i="5"/>
  <c r="Q45" i="5"/>
  <c r="Q46" i="5"/>
  <c r="Q47" i="5"/>
  <c r="Q48" i="5"/>
  <c r="Q49" i="5"/>
  <c r="Q50" i="5"/>
  <c r="Q51" i="5"/>
  <c r="Q52" i="5"/>
  <c r="Q54" i="5"/>
  <c r="Q58" i="5"/>
  <c r="Q53" i="5"/>
  <c r="Q55" i="5"/>
  <c r="Q56" i="5"/>
  <c r="Q57" i="5"/>
  <c r="Q59" i="5"/>
  <c r="Q60" i="5"/>
  <c r="Q61" i="5"/>
  <c r="Q62" i="5"/>
  <c r="Q63" i="5"/>
  <c r="Q64" i="5"/>
  <c r="Q65" i="5"/>
  <c r="Q66" i="5"/>
  <c r="Q68" i="5"/>
  <c r="Q69" i="5"/>
  <c r="Q70" i="5"/>
  <c r="Q72" i="5"/>
  <c r="Q73" i="5"/>
  <c r="Q74" i="5"/>
  <c r="Q67" i="5"/>
  <c r="Q71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3" i="5"/>
  <c r="P13" i="5" l="1"/>
  <c r="R13" i="5" s="1"/>
  <c r="K13" i="5"/>
  <c r="G13" i="5"/>
  <c r="P85" i="5"/>
  <c r="R85" i="5" s="1"/>
  <c r="K85" i="5"/>
  <c r="G85" i="5"/>
  <c r="P77" i="5"/>
  <c r="R77" i="5" s="1"/>
  <c r="K77" i="5"/>
  <c r="G77" i="5"/>
  <c r="P70" i="5"/>
  <c r="R70" i="5" s="1"/>
  <c r="K70" i="5"/>
  <c r="G70" i="5"/>
  <c r="P36" i="5"/>
  <c r="R36" i="5" s="1"/>
  <c r="K36" i="5"/>
  <c r="G36" i="5"/>
  <c r="P83" i="5"/>
  <c r="R83" i="5" s="1"/>
  <c r="K83" i="5"/>
  <c r="G83" i="5"/>
  <c r="P49" i="5"/>
  <c r="R49" i="5" s="1"/>
  <c r="K49" i="5"/>
  <c r="G49" i="5"/>
  <c r="P46" i="5"/>
  <c r="R46" i="5" s="1"/>
  <c r="K46" i="5"/>
  <c r="G46" i="5"/>
  <c r="P48" i="5"/>
  <c r="R48" i="5" s="1"/>
  <c r="K48" i="5"/>
  <c r="G48" i="5"/>
  <c r="P47" i="5"/>
  <c r="R47" i="5" s="1"/>
  <c r="K47" i="5"/>
  <c r="G47" i="5"/>
  <c r="P78" i="5"/>
  <c r="R78" i="5" s="1"/>
  <c r="K78" i="5"/>
  <c r="G78" i="5"/>
  <c r="P79" i="5"/>
  <c r="R79" i="5" s="1"/>
  <c r="K79" i="5"/>
  <c r="G79" i="5"/>
  <c r="P51" i="5"/>
  <c r="R51" i="5" s="1"/>
  <c r="K51" i="5"/>
  <c r="G51" i="5"/>
  <c r="P50" i="5"/>
  <c r="R50" i="5" s="1"/>
  <c r="K50" i="5"/>
  <c r="G50" i="5"/>
  <c r="P52" i="5"/>
  <c r="R52" i="5" s="1"/>
  <c r="K52" i="5"/>
  <c r="G52" i="5"/>
  <c r="P62" i="5"/>
  <c r="R62" i="5" s="1"/>
  <c r="K62" i="5"/>
  <c r="G62" i="5"/>
  <c r="P65" i="5"/>
  <c r="R65" i="5" s="1"/>
  <c r="K65" i="5"/>
  <c r="G65" i="5"/>
  <c r="P63" i="5"/>
  <c r="R63" i="5" s="1"/>
  <c r="K63" i="5"/>
  <c r="G63" i="5"/>
  <c r="P66" i="5"/>
  <c r="R66" i="5" s="1"/>
  <c r="K66" i="5"/>
  <c r="G66" i="5"/>
  <c r="P61" i="5"/>
  <c r="R61" i="5" s="1"/>
  <c r="K61" i="5"/>
  <c r="G61" i="5"/>
  <c r="P64" i="5"/>
  <c r="R64" i="5" s="1"/>
  <c r="K64" i="5"/>
  <c r="G64" i="5"/>
  <c r="P39" i="5"/>
  <c r="R39" i="5" s="1"/>
  <c r="K39" i="5"/>
  <c r="G39" i="5"/>
  <c r="P32" i="5"/>
  <c r="R32" i="5" s="1"/>
  <c r="K32" i="5"/>
  <c r="G32" i="5"/>
  <c r="P35" i="5"/>
  <c r="R35" i="5" s="1"/>
  <c r="K35" i="5"/>
  <c r="G35" i="5"/>
  <c r="P33" i="5"/>
  <c r="R33" i="5" s="1"/>
  <c r="K33" i="5"/>
  <c r="G33" i="5"/>
  <c r="P37" i="5"/>
  <c r="R37" i="5" s="1"/>
  <c r="K37" i="5"/>
  <c r="G37" i="5"/>
  <c r="P34" i="5"/>
  <c r="R34" i="5" s="1"/>
  <c r="K34" i="5"/>
  <c r="G34" i="5"/>
  <c r="P74" i="5"/>
  <c r="R74" i="5" s="1"/>
  <c r="K74" i="5"/>
  <c r="G74" i="5"/>
  <c r="P71" i="5"/>
  <c r="R71" i="5" s="1"/>
  <c r="K71" i="5"/>
  <c r="G71" i="5"/>
  <c r="P72" i="5"/>
  <c r="R72" i="5" s="1"/>
  <c r="K72" i="5"/>
  <c r="G72" i="5"/>
  <c r="P69" i="5"/>
  <c r="R69" i="5" s="1"/>
  <c r="K69" i="5"/>
  <c r="G69" i="5"/>
  <c r="P67" i="5"/>
  <c r="R67" i="5" s="1"/>
  <c r="K67" i="5"/>
  <c r="G67" i="5"/>
  <c r="P58" i="5"/>
  <c r="R58" i="5" s="1"/>
  <c r="K58" i="5"/>
  <c r="G58" i="5"/>
  <c r="P60" i="5"/>
  <c r="R60" i="5" s="1"/>
  <c r="K60" i="5"/>
  <c r="G60" i="5"/>
  <c r="P59" i="5"/>
  <c r="R59" i="5" s="1"/>
  <c r="K59" i="5"/>
  <c r="G59" i="5"/>
  <c r="P55" i="5"/>
  <c r="R55" i="5" s="1"/>
  <c r="K55" i="5"/>
  <c r="G55" i="5"/>
  <c r="P89" i="5"/>
  <c r="R89" i="5" s="1"/>
  <c r="K89" i="5"/>
  <c r="G89" i="5"/>
  <c r="P87" i="5"/>
  <c r="R87" i="5" s="1"/>
  <c r="K87" i="5"/>
  <c r="G87" i="5"/>
  <c r="P86" i="5"/>
  <c r="R86" i="5" s="1"/>
  <c r="K86" i="5"/>
  <c r="G86" i="5"/>
  <c r="P88" i="5"/>
  <c r="R88" i="5" s="1"/>
  <c r="K88" i="5"/>
  <c r="G88" i="5"/>
  <c r="P54" i="5"/>
  <c r="R54" i="5" s="1"/>
  <c r="K54" i="5"/>
  <c r="G54" i="5"/>
  <c r="P56" i="5"/>
  <c r="R56" i="5" s="1"/>
  <c r="K56" i="5"/>
  <c r="G56" i="5"/>
  <c r="P57" i="5"/>
  <c r="R57" i="5" s="1"/>
  <c r="K57" i="5"/>
  <c r="G57" i="5"/>
  <c r="P53" i="5"/>
  <c r="R53" i="5" s="1"/>
  <c r="K53" i="5"/>
  <c r="G53" i="5"/>
  <c r="P68" i="5"/>
  <c r="R68" i="5" s="1"/>
  <c r="K68" i="5"/>
  <c r="G68" i="5"/>
  <c r="P73" i="5"/>
  <c r="R73" i="5" s="1"/>
  <c r="K73" i="5"/>
  <c r="G73" i="5"/>
  <c r="P76" i="5"/>
  <c r="R76" i="5" s="1"/>
  <c r="K76" i="5"/>
  <c r="G76" i="5"/>
  <c r="P75" i="5"/>
  <c r="R75" i="5" s="1"/>
  <c r="K75" i="5"/>
  <c r="G75" i="5"/>
  <c r="P14" i="5"/>
  <c r="R14" i="5" s="1"/>
  <c r="K14" i="5"/>
  <c r="G14" i="5"/>
  <c r="P9" i="5"/>
  <c r="R9" i="5" s="1"/>
  <c r="K9" i="5"/>
  <c r="G9" i="5"/>
  <c r="P3" i="5"/>
  <c r="R3" i="5" s="1"/>
  <c r="K3" i="5"/>
  <c r="G3" i="5"/>
  <c r="P10" i="5"/>
  <c r="R10" i="5" s="1"/>
  <c r="K10" i="5"/>
  <c r="G10" i="5"/>
  <c r="P38" i="5"/>
  <c r="R38" i="5" s="1"/>
  <c r="K38" i="5"/>
  <c r="G38" i="5"/>
  <c r="P15" i="5"/>
  <c r="R15" i="5" s="1"/>
  <c r="K15" i="5"/>
  <c r="G15" i="5"/>
  <c r="P16" i="5"/>
  <c r="R16" i="5" s="1"/>
  <c r="K16" i="5"/>
  <c r="G16" i="5"/>
  <c r="P24" i="5"/>
  <c r="R24" i="5" s="1"/>
  <c r="K24" i="5"/>
  <c r="G24" i="5"/>
  <c r="P18" i="5"/>
  <c r="R18" i="5" s="1"/>
  <c r="K18" i="5"/>
  <c r="G18" i="5"/>
  <c r="P22" i="5"/>
  <c r="R22" i="5" s="1"/>
  <c r="K22" i="5"/>
  <c r="G22" i="5"/>
  <c r="P21" i="5"/>
  <c r="R21" i="5" s="1"/>
  <c r="K21" i="5"/>
  <c r="G21" i="5"/>
  <c r="P84" i="5"/>
  <c r="R84" i="5" s="1"/>
  <c r="K84" i="5"/>
  <c r="G84" i="5"/>
  <c r="P81" i="5"/>
  <c r="R81" i="5" s="1"/>
  <c r="K81" i="5"/>
  <c r="G81" i="5"/>
  <c r="P82" i="5"/>
  <c r="R82" i="5" s="1"/>
  <c r="K82" i="5"/>
  <c r="G82" i="5"/>
  <c r="P80" i="5"/>
  <c r="R80" i="5" s="1"/>
  <c r="K80" i="5"/>
  <c r="G80" i="5"/>
  <c r="P20" i="5"/>
  <c r="R20" i="5" s="1"/>
  <c r="K20" i="5"/>
  <c r="G20" i="5"/>
  <c r="P30" i="5"/>
  <c r="R30" i="5" s="1"/>
  <c r="K30" i="5"/>
  <c r="G30" i="5"/>
  <c r="P26" i="5"/>
  <c r="R26" i="5" s="1"/>
  <c r="K26" i="5"/>
  <c r="G26" i="5"/>
  <c r="P29" i="5"/>
  <c r="R29" i="5" s="1"/>
  <c r="K29" i="5"/>
  <c r="G29" i="5"/>
  <c r="P31" i="5"/>
  <c r="R31" i="5" s="1"/>
  <c r="K31" i="5"/>
  <c r="G31" i="5"/>
  <c r="P23" i="5"/>
  <c r="R23" i="5" s="1"/>
  <c r="K23" i="5"/>
  <c r="G23" i="5"/>
  <c r="P27" i="5"/>
  <c r="R27" i="5" s="1"/>
  <c r="K27" i="5"/>
  <c r="G27" i="5"/>
  <c r="P28" i="5"/>
  <c r="R28" i="5" s="1"/>
  <c r="K28" i="5"/>
  <c r="G28" i="5"/>
  <c r="P25" i="5"/>
  <c r="R25" i="5" s="1"/>
  <c r="K25" i="5"/>
  <c r="G25" i="5"/>
  <c r="P19" i="5"/>
  <c r="R19" i="5" s="1"/>
  <c r="K19" i="5"/>
  <c r="G19" i="5"/>
  <c r="P17" i="5"/>
  <c r="R17" i="5" s="1"/>
  <c r="K17" i="5"/>
  <c r="G17" i="5"/>
  <c r="P45" i="5"/>
  <c r="R45" i="5" s="1"/>
  <c r="K45" i="5"/>
  <c r="G45" i="5"/>
  <c r="P40" i="5"/>
  <c r="R40" i="5" s="1"/>
  <c r="K40" i="5"/>
  <c r="G40" i="5"/>
  <c r="P42" i="5"/>
  <c r="R42" i="5" s="1"/>
  <c r="K42" i="5"/>
  <c r="G42" i="5"/>
  <c r="P43" i="5"/>
  <c r="R43" i="5" s="1"/>
  <c r="K43" i="5"/>
  <c r="G43" i="5"/>
  <c r="P41" i="5"/>
  <c r="R41" i="5" s="1"/>
  <c r="K41" i="5"/>
  <c r="G41" i="5"/>
  <c r="P44" i="5"/>
  <c r="R44" i="5" s="1"/>
  <c r="K44" i="5"/>
  <c r="G44" i="5"/>
  <c r="P4" i="5"/>
  <c r="R4" i="5" s="1"/>
  <c r="K4" i="5"/>
  <c r="G4" i="5"/>
  <c r="P8" i="5"/>
  <c r="R8" i="5" s="1"/>
  <c r="K8" i="5"/>
  <c r="G8" i="5"/>
  <c r="P12" i="5"/>
  <c r="R12" i="5" s="1"/>
  <c r="K12" i="5"/>
  <c r="G12" i="5"/>
  <c r="P7" i="5"/>
  <c r="R7" i="5" s="1"/>
  <c r="K7" i="5"/>
  <c r="G7" i="5"/>
  <c r="P5" i="5"/>
  <c r="R5" i="5" s="1"/>
  <c r="K5" i="5"/>
  <c r="G5" i="5"/>
  <c r="P11" i="5"/>
  <c r="R11" i="5" s="1"/>
  <c r="K11" i="5"/>
  <c r="G11" i="5"/>
  <c r="P6" i="5"/>
  <c r="R6" i="5" s="1"/>
  <c r="K6" i="5"/>
  <c r="G6" i="5"/>
  <c r="S39" i="5" l="1"/>
  <c r="S29" i="5"/>
  <c r="S76" i="5"/>
  <c r="S88" i="5"/>
  <c r="S38" i="5"/>
  <c r="S26" i="5"/>
  <c r="S41" i="5"/>
  <c r="S21" i="5"/>
  <c r="S83" i="5"/>
  <c r="S25" i="5"/>
  <c r="S67" i="5"/>
  <c r="S30" i="5"/>
  <c r="S68" i="5"/>
  <c r="S87" i="5"/>
  <c r="S36" i="5"/>
  <c r="S3" i="5"/>
  <c r="S69" i="5"/>
  <c r="S20" i="5"/>
  <c r="S53" i="5"/>
  <c r="S70" i="5"/>
  <c r="S9" i="5"/>
  <c r="S65" i="5"/>
  <c r="S57" i="5"/>
  <c r="S24" i="5"/>
  <c r="S77" i="5"/>
  <c r="S8" i="5"/>
  <c r="S82" i="5"/>
  <c r="S56" i="5"/>
  <c r="S48" i="5"/>
  <c r="S45" i="5"/>
  <c r="S16" i="5"/>
  <c r="S59" i="5"/>
  <c r="S85" i="5"/>
  <c r="S34" i="5"/>
  <c r="S44" i="5"/>
  <c r="S37" i="5"/>
  <c r="S86" i="5"/>
  <c r="S66" i="5"/>
  <c r="S33" i="5"/>
  <c r="S43" i="5"/>
  <c r="S63" i="5"/>
  <c r="S35" i="5"/>
  <c r="S42" i="5"/>
  <c r="S89" i="5"/>
  <c r="S27" i="5"/>
  <c r="S72" i="5"/>
  <c r="S12" i="5"/>
  <c r="S32" i="5"/>
  <c r="S40" i="5"/>
  <c r="S55" i="5"/>
  <c r="S71" i="5"/>
  <c r="S74" i="5"/>
  <c r="S84" i="5"/>
  <c r="S19" i="5"/>
  <c r="S61" i="5"/>
  <c r="S51" i="5"/>
  <c r="S10" i="5"/>
  <c r="S5" i="5"/>
  <c r="S79" i="5"/>
  <c r="S18" i="5"/>
  <c r="S47" i="5"/>
  <c r="S23" i="5"/>
  <c r="S62" i="5"/>
  <c r="S31" i="5"/>
  <c r="S75" i="5"/>
  <c r="S4" i="5"/>
  <c r="S81" i="5"/>
  <c r="S54" i="5"/>
  <c r="S46" i="5"/>
  <c r="S6" i="5"/>
  <c r="S50" i="5"/>
  <c r="S49" i="5"/>
  <c r="S11" i="5"/>
  <c r="S73" i="5"/>
  <c r="S22" i="5"/>
  <c r="S28" i="5"/>
  <c r="S7" i="5"/>
  <c r="S78" i="5"/>
  <c r="S80" i="5"/>
  <c r="S14" i="5"/>
  <c r="S52" i="5"/>
  <c r="S17" i="5"/>
  <c r="S15" i="5"/>
  <c r="S60" i="5"/>
  <c r="S64" i="5"/>
  <c r="S13" i="5"/>
  <c r="S58" i="5"/>
</calcChain>
</file>

<file path=xl/sharedStrings.xml><?xml version="1.0" encoding="utf-8"?>
<sst xmlns="http://schemas.openxmlformats.org/spreadsheetml/2006/main" count="961" uniqueCount="367">
  <si>
    <t>Nom</t>
  </si>
  <si>
    <t>Prénom</t>
  </si>
  <si>
    <t>150ème ACNG</t>
  </si>
  <si>
    <r>
      <t xml:space="preserve">Vortex                                         </t>
    </r>
    <r>
      <rPr>
        <b/>
        <sz val="12"/>
        <color rgb="FFFF0000"/>
        <rFont val="Arial"/>
        <family val="2"/>
      </rPr>
      <t>jusqu'à 2008</t>
    </r>
  </si>
  <si>
    <r>
      <rPr>
        <sz val="48"/>
        <color theme="1"/>
        <rFont val="Arial"/>
      </rPr>
      <t>LANCER DU 150</t>
    </r>
    <r>
      <rPr>
        <vertAlign val="superscript"/>
        <sz val="48"/>
        <color theme="1"/>
        <rFont val="Arial"/>
      </rPr>
      <t>ème
Concours de l’ACNG 2024</t>
    </r>
    <r>
      <rPr>
        <vertAlign val="superscript"/>
        <sz val="24"/>
        <color theme="1"/>
        <rFont val="Arial"/>
      </rPr>
      <t xml:space="preserve">
</t>
    </r>
  </si>
  <si>
    <r>
      <t xml:space="preserve">Remarque </t>
    </r>
    <r>
      <rPr>
        <sz val="14"/>
        <color theme="1"/>
        <rFont val="Arial"/>
      </rPr>
      <t>:</t>
    </r>
  </si>
  <si>
    <t>Les directives suivantes s'adressent autant aux filles / femmes qu'aux garçons / hommes,    c'est pourquoi les termes utilisés seront toujours au masculin.</t>
  </si>
  <si>
    <t>Art. 1.1</t>
  </si>
  <si>
    <r>
      <t>Dans le cadre du 150</t>
    </r>
    <r>
      <rPr>
        <vertAlign val="superscript"/>
        <sz val="11"/>
        <color theme="1"/>
        <rFont val="Arial"/>
      </rPr>
      <t>ème</t>
    </r>
    <r>
      <rPr>
        <sz val="11"/>
        <color theme="1"/>
        <rFont val="Arial"/>
      </rPr>
      <t xml:space="preserve"> de l’ACNG, un concours de sociétés est organisé. </t>
    </r>
  </si>
  <si>
    <t>Art. 1.2</t>
  </si>
  <si>
    <t xml:space="preserve">Les concurrents aux qualifications ne peuvent participer qu’à une seule journée de qualification. </t>
  </si>
  <si>
    <t>Il est ouvert à toutes les sociétés de l’ACNG et leurs amis de 6 à 99 ans.</t>
  </si>
  <si>
    <t>Art. 1.3</t>
  </si>
  <si>
    <t>Des qualifications auront lieu dans chaque région. A savoir</t>
  </si>
  <si>
    <t>Le 19 mai</t>
  </si>
  <si>
    <t>Fête régionale du Val-de-Ruz à Savagnier</t>
  </si>
  <si>
    <t xml:space="preserve">Festival des Sports à Neuchâtel </t>
  </si>
  <si>
    <t>Le 7 septembre: 13h30 à 16h00</t>
  </si>
  <si>
    <t xml:space="preserve">Fête régionale des Montagnes à La Chaux-de-Fonds : jusqu’au 18 août </t>
  </si>
  <si>
    <t>Le 25 août:</t>
  </si>
  <si>
    <t>Le 26 mai:</t>
  </si>
  <si>
    <t>Fête régionale du Val-de-Travers à Couvet</t>
  </si>
  <si>
    <t>08h00 à 12h00</t>
  </si>
  <si>
    <t>09h00 à 12h00</t>
  </si>
  <si>
    <t>13h30 à 16h00</t>
  </si>
  <si>
    <t>14h00 à 16h30</t>
  </si>
  <si>
    <t>Art 1.4</t>
  </si>
  <si>
    <t>Toute les sociétés non inscrites à fête régionale doivent s’inscrire auprès de l’ACNG.</t>
  </si>
  <si>
    <t>Fête régionale du Val-de-Travers à Couvet : jusqu’au 28 avril</t>
  </si>
  <si>
    <t>Fête régionale du Val-de-Ruz à Savagnier :  jusqu’au 5 mai</t>
  </si>
  <si>
    <t>Festival des Sports à Neuchâtel : jusqu’au 4 août</t>
  </si>
  <si>
    <t>Art. 1.5</t>
  </si>
  <si>
    <t>le 26 octobre au Locle. Les horaires seront annoncés aux finalistes ultérieurement.</t>
  </si>
  <si>
    <r>
      <t>La finale aura lieu lors de la Journée des sociétés du 150</t>
    </r>
    <r>
      <rPr>
        <vertAlign val="superscript"/>
        <sz val="12"/>
        <color rgb="FF000000"/>
        <rFont val="Arial"/>
      </rPr>
      <t>ème</t>
    </r>
    <r>
      <rPr>
        <sz val="12"/>
        <color rgb="FF000000"/>
        <rFont val="Arial"/>
      </rPr>
      <t xml:space="preserve"> de l’ACNG,</t>
    </r>
  </si>
  <si>
    <t>Art. 1.6</t>
  </si>
  <si>
    <t>Les pierres et les Vortex sont fournis par l’ACNG.</t>
  </si>
  <si>
    <t>Art. 2.1</t>
  </si>
  <si>
    <t>Concours de qualifications selon les catégories d’âge suivantes :</t>
  </si>
  <si>
    <r>
      <rPr>
        <b/>
        <sz val="12"/>
        <color rgb="FF000000"/>
        <rFont val="Arial"/>
      </rPr>
      <t xml:space="preserve">Jeunes Maestro     </t>
    </r>
    <r>
      <rPr>
        <sz val="12"/>
        <color rgb="FF000000"/>
        <rFont val="Arial"/>
      </rPr>
      <t>(mixtes) jusqu’à 16 ans (2008 à 2013).</t>
    </r>
  </si>
  <si>
    <r>
      <rPr>
        <b/>
        <sz val="12"/>
        <color rgb="FF000000"/>
        <rFont val="Arial"/>
      </rPr>
      <t>Jeunes Diables</t>
    </r>
    <r>
      <rPr>
        <sz val="12"/>
        <color rgb="FF000000"/>
        <rFont val="Arial"/>
      </rPr>
      <t xml:space="preserve">     (mixtes) de 6 ans à 12 ans (2012 à 2018).</t>
    </r>
  </si>
  <si>
    <t>Art 2.2</t>
  </si>
  <si>
    <t>Finale</t>
  </si>
  <si>
    <t>Dans chaque catégories, les 2 meilleures  participant  de chaque société seront qualifier pour la finale.</t>
  </si>
  <si>
    <t>Pour être classé en société chaque catégorie doit être représenter par 2 participants</t>
  </si>
  <si>
    <t>Classements inviduels, uniquement les résultats de la finale sont pris en considération</t>
  </si>
  <si>
    <r>
      <t xml:space="preserve">1 classement     </t>
    </r>
    <r>
      <rPr>
        <b/>
        <sz val="12"/>
        <color rgb="FF000000"/>
        <rFont val="Arial"/>
      </rPr>
      <t xml:space="preserve">Rois </t>
    </r>
    <r>
      <rPr>
        <sz val="12"/>
        <color rgb="FF000000"/>
        <rFont val="Arial"/>
      </rPr>
      <t xml:space="preserve">    dès 17 ans (2007 et plus vieux).</t>
    </r>
  </si>
  <si>
    <r>
      <t xml:space="preserve">1 classement     </t>
    </r>
    <r>
      <rPr>
        <b/>
        <sz val="12"/>
        <color rgb="FF000000"/>
        <rFont val="Arial"/>
      </rPr>
      <t>Reines</t>
    </r>
    <r>
      <rPr>
        <sz val="12"/>
        <color rgb="FF000000"/>
        <rFont val="Arial"/>
      </rPr>
      <t xml:space="preserve">     dès 17 ans (2007 et plus vieux).</t>
    </r>
  </si>
  <si>
    <t>Classement de sociétés et leurs amis</t>
  </si>
  <si>
    <t>Art. 2.3</t>
  </si>
  <si>
    <t>Les concours suivants sont organisés :</t>
  </si>
  <si>
    <t>Lancer du Vortex pour les catégories Diables et Maestro.</t>
  </si>
  <si>
    <t>Lancer de la pierre pour les catégories Reines et Rois.</t>
  </si>
  <si>
    <t>Art. 3.1</t>
  </si>
  <si>
    <r>
      <t xml:space="preserve">Art.3     TAXATION : </t>
    </r>
    <r>
      <rPr>
        <b/>
        <sz val="18"/>
        <color rgb="FF000000"/>
        <rFont val="Arial"/>
      </rPr>
      <t>BARÈME</t>
    </r>
  </si>
  <si>
    <t>Art.2     GENRE DE CONCOURS</t>
  </si>
  <si>
    <t>Art.1     DIRECTIVES GÉNÉRALES</t>
  </si>
  <si>
    <t>Lancer du Vortex</t>
  </si>
  <si>
    <t>Chaque concurrent lance les 2 vortex à la suite.</t>
  </si>
  <si>
    <r>
      <t>Lancer du Vortex</t>
    </r>
    <r>
      <rPr>
        <b/>
        <sz val="14"/>
        <color rgb="FF000000"/>
        <rFont val="Arial"/>
      </rPr>
      <t xml:space="preserve"> :</t>
    </r>
  </si>
  <si>
    <t xml:space="preserve">Le nombre de lancers par concurrent est de 2,  </t>
  </si>
  <si>
    <t>L'entraînement est interdit sur l'emplacement de concours.</t>
  </si>
  <si>
    <t xml:space="preserve">Lancer individuel :   le meilleur lancer sera pris en compte pour le classement. </t>
  </si>
  <si>
    <t>Possibilité de dépasser les 10pts</t>
  </si>
  <si>
    <t xml:space="preserve">Barème : </t>
  </si>
  <si>
    <t>Le barème du lancer de la petite balles 200gr sera utilisé, ( d = distance en mètre)</t>
  </si>
  <si>
    <t>Discipline</t>
  </si>
  <si>
    <t>Catégorie</t>
  </si>
  <si>
    <t>Filles</t>
  </si>
  <si>
    <t>Formule</t>
  </si>
  <si>
    <t>M 18</t>
  </si>
  <si>
    <t>M 16</t>
  </si>
  <si>
    <t>M 14</t>
  </si>
  <si>
    <t>M 12</t>
  </si>
  <si>
    <t>M 10</t>
  </si>
  <si>
    <t>M 8</t>
  </si>
  <si>
    <t>balles (200gr)</t>
  </si>
  <si>
    <t xml:space="preserve">Lancer de la </t>
  </si>
  <si>
    <t>Barème du</t>
  </si>
  <si>
    <t>10.00 p.</t>
  </si>
  <si>
    <t>8.00 p.</t>
  </si>
  <si>
    <t>(d + 11) / 5</t>
  </si>
  <si>
    <t>(d + 14) / 5</t>
  </si>
  <si>
    <t>(d + 17) / 5</t>
  </si>
  <si>
    <t>(d + 23) / 5</t>
  </si>
  <si>
    <t>(d + 16) / 3.5</t>
  </si>
  <si>
    <t>(d + 12) / 2.5</t>
  </si>
  <si>
    <t>Garçons</t>
  </si>
  <si>
    <t>(d + 10) / 6</t>
  </si>
  <si>
    <t>(d + 13) / 6</t>
  </si>
  <si>
    <t>(d + 17) / 6</t>
  </si>
  <si>
    <t>(d + 24) / 6</t>
  </si>
  <si>
    <t>(d + 18) / 4.5</t>
  </si>
  <si>
    <t>(d + 12) / 3</t>
  </si>
  <si>
    <t>6.00 p.</t>
  </si>
  <si>
    <t>39.00</t>
  </si>
  <si>
    <t>29.00</t>
  </si>
  <si>
    <t>19.00</t>
  </si>
  <si>
    <t>0.50</t>
  </si>
  <si>
    <t>0.35</t>
  </si>
  <si>
    <t>36.00</t>
  </si>
  <si>
    <t>33.00</t>
  </si>
  <si>
    <t>27.00</t>
  </si>
  <si>
    <t>13.00</t>
  </si>
  <si>
    <t>26.00</t>
  </si>
  <si>
    <t>23.00</t>
  </si>
  <si>
    <t>17.00</t>
  </si>
  <si>
    <t>12.00</t>
  </si>
  <si>
    <t>8.00</t>
  </si>
  <si>
    <t>16.00</t>
  </si>
  <si>
    <t>7.00</t>
  </si>
  <si>
    <t>5.00</t>
  </si>
  <si>
    <t>3.00</t>
  </si>
  <si>
    <t>50.00</t>
  </si>
  <si>
    <t>38.00</t>
  </si>
  <si>
    <t>0.60</t>
  </si>
  <si>
    <t>0.45</t>
  </si>
  <si>
    <t>47.00</t>
  </si>
  <si>
    <t>35.00</t>
  </si>
  <si>
    <t>43.00</t>
  </si>
  <si>
    <t>18.00</t>
  </si>
  <si>
    <t>31.00</t>
  </si>
  <si>
    <t>24.00</t>
  </si>
  <si>
    <t>9.00</t>
  </si>
  <si>
    <t>6.00</t>
  </si>
  <si>
    <t>Art. 3.2</t>
  </si>
  <si>
    <t>Lancer de la pierre</t>
  </si>
  <si>
    <r>
      <t>Lancer de la pierre</t>
    </r>
    <r>
      <rPr>
        <b/>
        <sz val="14"/>
        <color rgb="FF000000"/>
        <rFont val="Arial"/>
      </rPr>
      <t xml:space="preserve"> :</t>
    </r>
  </si>
  <si>
    <t>Le 2ème lancer sera fait à la fin du tournus du 1er lancer.</t>
  </si>
  <si>
    <t xml:space="preserve">Le poids de la pierre est </t>
  </si>
  <si>
    <t>12.5 kg     Pour les hommes</t>
  </si>
  <si>
    <t xml:space="preserve">6 kg          Pour les femmes </t>
  </si>
  <si>
    <t>Barème : ( d = distance en mètre)</t>
  </si>
  <si>
    <t>Barème :</t>
  </si>
  <si>
    <t>0.10 p.</t>
  </si>
  <si>
    <t>Femmes</t>
  </si>
  <si>
    <t>Hommes</t>
  </si>
  <si>
    <t>D</t>
  </si>
  <si>
    <t>H</t>
  </si>
  <si>
    <t>4.00</t>
  </si>
  <si>
    <t>0.10</t>
  </si>
  <si>
    <t>10.00</t>
  </si>
  <si>
    <t>pierre = 6kg</t>
  </si>
  <si>
    <t>pierre = 12.5kg</t>
  </si>
  <si>
    <t>d (mètre)</t>
  </si>
  <si>
    <t>d + 2 (mètre)</t>
  </si>
  <si>
    <t>Le résultat de la société est la sommes des points obtenue selon le barème.</t>
  </si>
  <si>
    <t>Art.4     DIRECTION DES CONCOURS ET JUGES</t>
  </si>
  <si>
    <t>Art. 4.1</t>
  </si>
  <si>
    <t>La direction des concours est sous la responsabilità de l'ACNG.</t>
  </si>
  <si>
    <t>Art. 4.2</t>
  </si>
  <si>
    <t>En cas de nécessité, l’ACNG promulguera tout complément aux présentes prescriptions.</t>
  </si>
  <si>
    <t>Art. 4.3</t>
  </si>
  <si>
    <t xml:space="preserve">Les juges seront désignés et fournis par l'ACNG (2 personnes par emplacement). </t>
  </si>
  <si>
    <t xml:space="preserve">Un aide spontané sera demandé au passage de la société. </t>
  </si>
  <si>
    <t>Art.5     PRIX / RECOMPENSES lors de la finale</t>
  </si>
  <si>
    <t>Art. 5.1</t>
  </si>
  <si>
    <t xml:space="preserve">Pour chaque classement individuel, le vainqueur reçoit le titre de </t>
  </si>
  <si>
    <r>
      <t>Champion cantonal du Lancer 150</t>
    </r>
    <r>
      <rPr>
        <b/>
        <vertAlign val="superscript"/>
        <sz val="12"/>
        <color rgb="FF000000"/>
        <rFont val="Arial"/>
      </rPr>
      <t>ème</t>
    </r>
    <r>
      <rPr>
        <b/>
        <sz val="12"/>
        <color rgb="FF000000"/>
        <rFont val="Arial"/>
      </rPr>
      <t xml:space="preserve"> de l’ACNG</t>
    </r>
    <r>
      <rPr>
        <sz val="12"/>
        <color rgb="FF000000"/>
        <rFont val="Arial"/>
      </rPr>
      <t xml:space="preserve"> </t>
    </r>
    <r>
      <rPr>
        <b/>
        <sz val="12"/>
        <color rgb="FF000000"/>
        <rFont val="Arial"/>
      </rPr>
      <t>de sa catégorie</t>
    </r>
    <r>
      <rPr>
        <sz val="12"/>
        <color rgb="FF000000"/>
        <rFont val="Arial"/>
      </rPr>
      <t xml:space="preserve"> et un prix.</t>
    </r>
  </si>
  <si>
    <t>Des récompenses seront remises aux rangs 2 et 3.</t>
  </si>
  <si>
    <t xml:space="preserve">Pour chaque classement de la société et ses amis, le vainqueur reçoit le titre de </t>
  </si>
  <si>
    <r>
      <t>Société Star du Lancer du 150</t>
    </r>
    <r>
      <rPr>
        <b/>
        <vertAlign val="superscript"/>
        <sz val="12"/>
        <color rgb="FF000000"/>
        <rFont val="Arial"/>
      </rPr>
      <t>ème</t>
    </r>
    <r>
      <rPr>
        <sz val="12"/>
        <color rgb="FF000000"/>
        <rFont val="Arial"/>
      </rPr>
      <t xml:space="preserve"> et un prix.</t>
    </r>
  </si>
  <si>
    <t>Art.6     DISPOSITIONS FINALES</t>
  </si>
  <si>
    <t>Art. 6.1</t>
  </si>
  <si>
    <t>Finances</t>
  </si>
  <si>
    <t>Art. 6.2</t>
  </si>
  <si>
    <t>L’assurance est l’affaire des participants.</t>
  </si>
  <si>
    <t>Directives édition 2024/01/30 - ACNG</t>
  </si>
  <si>
    <t>à La Chaux-de-Fonds</t>
  </si>
  <si>
    <t>Fête régionale des Montagnes</t>
  </si>
  <si>
    <t>Délai d’inscription 3 semaines avant la date de l’éliminatoire « qualification »    choisi :</t>
  </si>
  <si>
    <r>
      <rPr>
        <b/>
        <sz val="12"/>
        <color rgb="FF000000"/>
        <rFont val="Arial"/>
      </rPr>
      <t>Rois</t>
    </r>
    <r>
      <rPr>
        <sz val="12"/>
        <color rgb="FF000000"/>
        <rFont val="Arial"/>
      </rPr>
      <t xml:space="preserve">     dès 17 ans (2007 et plus vieux).</t>
    </r>
  </si>
  <si>
    <r>
      <rPr>
        <b/>
        <sz val="12"/>
        <color rgb="FF000000"/>
        <rFont val="Arial"/>
      </rPr>
      <t>Reines</t>
    </r>
    <r>
      <rPr>
        <sz val="12"/>
        <color rgb="FF000000"/>
        <rFont val="Arial"/>
      </rPr>
      <t xml:space="preserve">     dès 17 ans (2007 et plus vieux).</t>
    </r>
  </si>
  <si>
    <t>1 classement de société et leurs amis établi par addition des moyennes de chaque catégorie dans laquelle la société a aligné des concurrents à la finale. ( 1 classement  lancer du vortex et 1 classement lancer de la peirre).</t>
  </si>
  <si>
    <t>Chaque concurrent lance 1 fois la pierre, son lancer est mesuré si il n’a pas « mordu ».</t>
  </si>
  <si>
    <r>
      <t xml:space="preserve">Si le concurrent souhaite effectué un 2ème lancer, c’est le résultat du </t>
    </r>
    <r>
      <rPr>
        <b/>
        <sz val="12"/>
        <color rgb="FF000000"/>
        <rFont val="Arial"/>
      </rPr>
      <t>2ème lancer qui compte</t>
    </r>
    <r>
      <rPr>
        <sz val="12"/>
        <color rgb="FF000000"/>
        <rFont val="Arial"/>
      </rPr>
      <t>, même si ce dernier est moins bon que le 1er lancer.</t>
    </r>
  </si>
  <si>
    <t>Le résultats individuel est fait selon la longeur du lancer.</t>
  </si>
  <si>
    <t>Aucune finance d’inscription n’est demandée. pour le cours de lancer du 150ème.</t>
  </si>
  <si>
    <t>UGVT     Fête Régionale 2024 Travers     57ème</t>
  </si>
  <si>
    <t>Année de
naissance</t>
  </si>
  <si>
    <t>Filles (F)
Garçons (G)</t>
  </si>
  <si>
    <r>
      <t xml:space="preserve">Lancer de
 la pierre 
</t>
    </r>
    <r>
      <rPr>
        <b/>
        <sz val="12"/>
        <color rgb="FFFF0000"/>
        <rFont val="Arial"/>
        <family val="2"/>
      </rPr>
      <t>Dès 2007 et avant</t>
    </r>
  </si>
  <si>
    <t>Points</t>
  </si>
  <si>
    <t>Rang</t>
  </si>
  <si>
    <t>Participation Vortex</t>
  </si>
  <si>
    <t>Participation Pierre</t>
  </si>
  <si>
    <t>Village</t>
  </si>
  <si>
    <t>Etienne</t>
  </si>
  <si>
    <t>Valentine</t>
  </si>
  <si>
    <t>Couvet</t>
  </si>
  <si>
    <t>F</t>
  </si>
  <si>
    <t>Franel</t>
  </si>
  <si>
    <t>Nicolas</t>
  </si>
  <si>
    <t>G</t>
  </si>
  <si>
    <t>Schopfer</t>
  </si>
  <si>
    <t>Carolyn</t>
  </si>
  <si>
    <t>Brocard</t>
  </si>
  <si>
    <t>Carole</t>
  </si>
  <si>
    <t>Adrian</t>
  </si>
  <si>
    <t>Puccini</t>
  </si>
  <si>
    <t>Letizia</t>
  </si>
  <si>
    <t>Vuile</t>
  </si>
  <si>
    <t>Samantha</t>
  </si>
  <si>
    <t>Jeaneret</t>
  </si>
  <si>
    <t>Sacha</t>
  </si>
  <si>
    <t>Blaser</t>
  </si>
  <si>
    <t>Arthur</t>
  </si>
  <si>
    <t>Célstine</t>
  </si>
  <si>
    <t>Merlin</t>
  </si>
  <si>
    <t>Mathilde</t>
  </si>
  <si>
    <t>Hirsh</t>
  </si>
  <si>
    <t>Hugo</t>
  </si>
  <si>
    <t>Môtiers</t>
  </si>
  <si>
    <t>Roy</t>
  </si>
  <si>
    <t>Fivaz</t>
  </si>
  <si>
    <t>Léane</t>
  </si>
  <si>
    <t>Genet</t>
  </si>
  <si>
    <t>Léonie</t>
  </si>
  <si>
    <t>Khalili</t>
  </si>
  <si>
    <t>Safiya</t>
  </si>
  <si>
    <t>Reymond</t>
  </si>
  <si>
    <t>Narjisse</t>
  </si>
  <si>
    <t>Cuenin</t>
  </si>
  <si>
    <t>Rose</t>
  </si>
  <si>
    <t>Baumann</t>
  </si>
  <si>
    <t>Heiko</t>
  </si>
  <si>
    <t>Charbon</t>
  </si>
  <si>
    <t>Gary</t>
  </si>
  <si>
    <t>Lambert</t>
  </si>
  <si>
    <t xml:space="preserve">Sam </t>
  </si>
  <si>
    <t>Aléssia</t>
  </si>
  <si>
    <t>Asma</t>
  </si>
  <si>
    <t>Barbosa</t>
  </si>
  <si>
    <t>Willam</t>
  </si>
  <si>
    <t>Knöphel</t>
  </si>
  <si>
    <t>Andy</t>
  </si>
  <si>
    <t>Travers</t>
  </si>
  <si>
    <t>Jeanjaquet</t>
  </si>
  <si>
    <t>Fabrice</t>
  </si>
  <si>
    <t>Hugi</t>
  </si>
  <si>
    <t>Romain</t>
  </si>
  <si>
    <t>Thiebaud</t>
  </si>
  <si>
    <t>Maxence</t>
  </si>
  <si>
    <t>Baalioui</t>
  </si>
  <si>
    <t>Anas</t>
  </si>
  <si>
    <t>Abderrahim</t>
  </si>
  <si>
    <t>Hurtlin</t>
  </si>
  <si>
    <t>Emma</t>
  </si>
  <si>
    <t>Natthan</t>
  </si>
  <si>
    <t>Nicolet</t>
  </si>
  <si>
    <t>Mattias</t>
  </si>
  <si>
    <t>Mairy</t>
  </si>
  <si>
    <t>Baptiste</t>
  </si>
  <si>
    <t>Montandon</t>
  </si>
  <si>
    <t>Bruno</t>
  </si>
  <si>
    <t>Tâche</t>
  </si>
  <si>
    <t>Maëlie</t>
  </si>
  <si>
    <t>Simon</t>
  </si>
  <si>
    <t>Julien</t>
  </si>
  <si>
    <t>Soren</t>
  </si>
  <si>
    <t>Marquis</t>
  </si>
  <si>
    <t>Roth</t>
  </si>
  <si>
    <t>Ylan</t>
  </si>
  <si>
    <t>Rochefort</t>
  </si>
  <si>
    <t>Patthey</t>
  </si>
  <si>
    <t>Ewans</t>
  </si>
  <si>
    <t>Dubois</t>
  </si>
  <si>
    <t>Thaïs</t>
  </si>
  <si>
    <t>Perritaz</t>
  </si>
  <si>
    <t>Solvay</t>
  </si>
  <si>
    <t>Tache</t>
  </si>
  <si>
    <t>Iloan</t>
  </si>
  <si>
    <t>Noiraigue</t>
  </si>
  <si>
    <t>Forest</t>
  </si>
  <si>
    <t>Lorenzo</t>
  </si>
  <si>
    <t>Serra</t>
  </si>
  <si>
    <t>Thomas</t>
  </si>
  <si>
    <t>Renaud</t>
  </si>
  <si>
    <t>Jade</t>
  </si>
  <si>
    <t>DeCompeau</t>
  </si>
  <si>
    <t>Gemma</t>
  </si>
  <si>
    <t>boinet</t>
  </si>
  <si>
    <t>Khloé</t>
  </si>
  <si>
    <t>Bole-Richard</t>
  </si>
  <si>
    <t>Enéa</t>
  </si>
  <si>
    <t>Alix</t>
  </si>
  <si>
    <t>Demierre</t>
  </si>
  <si>
    <t>Liam</t>
  </si>
  <si>
    <t>Merad</t>
  </si>
  <si>
    <t>Samir</t>
  </si>
  <si>
    <t>Lhotenin</t>
  </si>
  <si>
    <t>Josephine</t>
  </si>
  <si>
    <t>Loïc</t>
  </si>
  <si>
    <t>Hirschi</t>
  </si>
  <si>
    <t>Chloé</t>
  </si>
  <si>
    <t>Robert-Charrue</t>
  </si>
  <si>
    <t>Clothilde</t>
  </si>
  <si>
    <t>Maller</t>
  </si>
  <si>
    <t>Nathan</t>
  </si>
  <si>
    <t>Ruhaut</t>
  </si>
  <si>
    <t>Eloa</t>
  </si>
  <si>
    <t>Hernandez</t>
  </si>
  <si>
    <t>Alyssa</t>
  </si>
  <si>
    <t>Alice</t>
  </si>
  <si>
    <t>Emanuelly</t>
  </si>
  <si>
    <t>Giovanna</t>
  </si>
  <si>
    <t>Buri</t>
  </si>
  <si>
    <t>Kevin</t>
  </si>
  <si>
    <t>Pointet</t>
  </si>
  <si>
    <t>Katherine</t>
  </si>
  <si>
    <t>Floriane</t>
  </si>
  <si>
    <t>Barraud</t>
  </si>
  <si>
    <t>Yoan</t>
  </si>
  <si>
    <t>Anne-laure</t>
  </si>
  <si>
    <t>Hirsch</t>
  </si>
  <si>
    <t>Marc</t>
  </si>
  <si>
    <t>Robert-Charrues</t>
  </si>
  <si>
    <t>Rachelle</t>
  </si>
  <si>
    <t>Lhotelin</t>
  </si>
  <si>
    <t>Maxim</t>
  </si>
  <si>
    <t>Yann</t>
  </si>
  <si>
    <t>Jessy</t>
  </si>
  <si>
    <t>Fernandes</t>
  </si>
  <si>
    <t>Mélanie</t>
  </si>
  <si>
    <t>Bulher</t>
  </si>
  <si>
    <t>Laura</t>
  </si>
  <si>
    <t>Cardona</t>
  </si>
  <si>
    <t>Patricia</t>
  </si>
  <si>
    <t>Erica</t>
  </si>
  <si>
    <t>Nadine</t>
  </si>
  <si>
    <t>Jessica</t>
  </si>
  <si>
    <t>Gonzalez</t>
  </si>
  <si>
    <t>Francisco</t>
  </si>
  <si>
    <t>Henry</t>
  </si>
  <si>
    <t>Claire</t>
  </si>
  <si>
    <t>Petermann</t>
  </si>
  <si>
    <t>Robin</t>
  </si>
  <si>
    <t>Hervé</t>
  </si>
  <si>
    <t>Catégorie A</t>
  </si>
  <si>
    <t>Catégorie B</t>
  </si>
  <si>
    <t>Catégorie C</t>
  </si>
  <si>
    <t>Total général</t>
  </si>
  <si>
    <t>AF</t>
  </si>
  <si>
    <t>AG</t>
  </si>
  <si>
    <t>Somme de Points</t>
  </si>
  <si>
    <t>Total</t>
  </si>
  <si>
    <t>Total Couvet</t>
  </si>
  <si>
    <t>Total Môtiers</t>
  </si>
  <si>
    <t>Total Noiraigue</t>
  </si>
  <si>
    <t>Total Rochefort</t>
  </si>
  <si>
    <t>Total Travers</t>
  </si>
  <si>
    <r>
      <t xml:space="preserve">1 classement     </t>
    </r>
    <r>
      <rPr>
        <b/>
        <sz val="12"/>
        <color rgb="FF000000"/>
        <rFont val="Arial"/>
      </rPr>
      <t>jeunes Diables</t>
    </r>
    <r>
      <rPr>
        <sz val="12"/>
        <color rgb="FF000000"/>
        <rFont val="Arial"/>
      </rPr>
      <t xml:space="preserve">     (mixtes) de 6 ans à 11 ans (2013 à 2018).</t>
    </r>
  </si>
  <si>
    <r>
      <t xml:space="preserve">1 classement     </t>
    </r>
    <r>
      <rPr>
        <b/>
        <sz val="12"/>
        <color rgb="FF000000"/>
        <rFont val="Arial"/>
      </rPr>
      <t>jeunes Maestro</t>
    </r>
    <r>
      <rPr>
        <sz val="12"/>
        <color rgb="FF000000"/>
        <rFont val="Arial"/>
      </rPr>
      <t xml:space="preserve">     (mixtes) jusqu’à 16 ans (2008 à 2012).</t>
    </r>
  </si>
  <si>
    <t>J2</t>
  </si>
  <si>
    <t>J1</t>
  </si>
  <si>
    <t>Pos.</t>
  </si>
  <si>
    <t>Étiquettes de lignes</t>
  </si>
  <si>
    <t>Moyenne de Points</t>
  </si>
  <si>
    <t>Nombre de Pos.</t>
  </si>
  <si>
    <t>Catégorie Hommes/Rois</t>
  </si>
  <si>
    <t>Catégorie Dames/Reines</t>
  </si>
  <si>
    <t>Cat. Jeunesse Diablos/mixte 6-11ans</t>
  </si>
  <si>
    <t>Cat. Jeunesse Maestro/mixte 12-16ans</t>
  </si>
  <si>
    <t>NE PAS MODIFIER</t>
  </si>
  <si>
    <t>Vuille</t>
  </si>
  <si>
    <t>Trier la liste par société / par catégorie B  / par points</t>
  </si>
  <si>
    <t>Qualifications du concours UGVT du dimanche 19 mai 2024 à Couvet</t>
  </si>
  <si>
    <t>Lancer du 150e de l'ACNG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</si>
</sst>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;[Red]#,##0.00"/>
    <numFmt numFmtId="166" formatCode="#,##0.000;[Red]#,##0.000"/>
  </numFmts>
  <fonts count="34" x14ac:knownFonts="1">
    <font>
      <sz val="12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0000"/>
      <name val="Arial"/>
      <family val="2"/>
    </font>
    <font>
      <sz val="12"/>
      <color theme="1"/>
      <name val="Arial"/>
    </font>
    <font>
      <sz val="12"/>
      <name val="Arial"/>
    </font>
    <font>
      <b/>
      <sz val="12"/>
      <name val="Arial"/>
    </font>
    <font>
      <b/>
      <sz val="16"/>
      <color rgb="FF0070C0"/>
      <name val="Arial"/>
    </font>
    <font>
      <sz val="12"/>
      <color rgb="FF000000"/>
      <name val="Arial"/>
    </font>
    <font>
      <sz val="11"/>
      <color theme="1"/>
      <name val="Arial"/>
    </font>
    <font>
      <sz val="24"/>
      <color theme="1"/>
      <name val="Arial"/>
    </font>
    <font>
      <vertAlign val="superscript"/>
      <sz val="24"/>
      <color theme="1"/>
      <name val="Arial"/>
    </font>
    <font>
      <sz val="48"/>
      <color theme="1"/>
      <name val="Arial"/>
    </font>
    <font>
      <vertAlign val="superscript"/>
      <sz val="48"/>
      <color theme="1"/>
      <name val="Arial"/>
    </font>
    <font>
      <b/>
      <sz val="18"/>
      <color theme="1"/>
      <name val="Arial"/>
    </font>
    <font>
      <sz val="18"/>
      <color theme="1"/>
      <name val="Calibri"/>
      <family val="2"/>
      <scheme val="minor"/>
    </font>
    <font>
      <b/>
      <sz val="14"/>
      <color theme="1"/>
      <name val="Arial"/>
    </font>
    <font>
      <sz val="14"/>
      <color theme="1"/>
      <name val="Arial"/>
    </font>
    <font>
      <vertAlign val="superscript"/>
      <sz val="11"/>
      <color theme="1"/>
      <name val="Arial"/>
    </font>
    <font>
      <vertAlign val="superscript"/>
      <sz val="12"/>
      <color rgb="FF000000"/>
      <name val="Arial"/>
    </font>
    <font>
      <sz val="14"/>
      <color theme="1"/>
      <name val="Calibri"/>
      <family val="2"/>
      <scheme val="minor"/>
    </font>
    <font>
      <b/>
      <sz val="12"/>
      <color rgb="FF000000"/>
      <name val="Arial"/>
    </font>
    <font>
      <b/>
      <sz val="14"/>
      <color rgb="FF000000"/>
      <name val="Arial"/>
    </font>
    <font>
      <b/>
      <sz val="18"/>
      <color rgb="FF000000"/>
      <name val="Arial"/>
    </font>
    <font>
      <b/>
      <u/>
      <sz val="14"/>
      <color rgb="FF000000"/>
      <name val="Arial"/>
    </font>
    <font>
      <sz val="12"/>
      <color rgb="FF000000"/>
      <name val="Helvetica"/>
    </font>
    <font>
      <b/>
      <vertAlign val="superscript"/>
      <sz val="12"/>
      <color rgb="FF000000"/>
      <name val="Arial"/>
    </font>
    <font>
      <b/>
      <u/>
      <sz val="14"/>
      <color theme="1"/>
      <name val="Arial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gray125"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3" fillId="0" borderId="31" xfId="0" applyFont="1" applyBorder="1"/>
    <xf numFmtId="0" fontId="1" fillId="0" borderId="31" xfId="0" applyFont="1" applyBorder="1"/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/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17" xfId="0" applyFont="1" applyBorder="1"/>
    <xf numFmtId="0" fontId="3" fillId="0" borderId="18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2" fontId="3" fillId="0" borderId="18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1" fillId="0" borderId="28" xfId="0" applyFont="1" applyBorder="1"/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3" fillId="0" borderId="2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6" fillId="0" borderId="32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38" xfId="0" applyBorder="1" applyAlignment="1">
      <alignment vertical="center"/>
    </xf>
    <xf numFmtId="0" fontId="3" fillId="0" borderId="34" xfId="0" applyFont="1" applyBorder="1" applyAlignment="1">
      <alignment horizontal="left" vertical="center"/>
    </xf>
    <xf numFmtId="0" fontId="27" fillId="0" borderId="5" xfId="0" applyFont="1" applyBorder="1" applyAlignment="1">
      <alignment horizontal="center" vertical="center" textRotation="90" wrapText="1"/>
    </xf>
    <xf numFmtId="0" fontId="27" fillId="0" borderId="6" xfId="0" applyFont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vertical="center"/>
    </xf>
    <xf numFmtId="0" fontId="1" fillId="0" borderId="15" xfId="0" applyFont="1" applyBorder="1" applyAlignment="1" applyProtection="1">
      <alignment horizontal="center" vertical="center" wrapText="1"/>
      <protection locked="0"/>
    </xf>
    <xf numFmtId="2" fontId="1" fillId="0" borderId="1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0" fillId="0" borderId="0" xfId="0" pivotButton="1"/>
    <xf numFmtId="166" fontId="0" fillId="0" borderId="0" xfId="0" applyNumberFormat="1"/>
    <xf numFmtId="0" fontId="3" fillId="5" borderId="16" xfId="0" applyFont="1" applyFill="1" applyBorder="1" applyAlignment="1">
      <alignment vertical="center"/>
    </xf>
    <xf numFmtId="0" fontId="3" fillId="5" borderId="13" xfId="0" applyFont="1" applyFill="1" applyBorder="1" applyAlignment="1">
      <alignment horizontal="left" vertical="center"/>
    </xf>
    <xf numFmtId="0" fontId="3" fillId="6" borderId="16" xfId="0" applyFont="1" applyFill="1" applyBorder="1" applyAlignment="1">
      <alignment vertical="center"/>
    </xf>
    <xf numFmtId="0" fontId="3" fillId="6" borderId="13" xfId="0" applyFont="1" applyFill="1" applyBorder="1" applyAlignment="1">
      <alignment horizontal="left" vertical="center"/>
    </xf>
    <xf numFmtId="0" fontId="0" fillId="6" borderId="0" xfId="0" applyFill="1"/>
    <xf numFmtId="0" fontId="1" fillId="7" borderId="0" xfId="0" applyFont="1" applyFill="1"/>
    <xf numFmtId="0" fontId="3" fillId="7" borderId="0" xfId="0" applyFont="1" applyFill="1"/>
    <xf numFmtId="0" fontId="1" fillId="7" borderId="0" xfId="0" applyFont="1" applyFill="1" applyAlignment="1">
      <alignment horizontal="center" vertical="center"/>
    </xf>
    <xf numFmtId="0" fontId="0" fillId="7" borderId="0" xfId="0" applyFill="1"/>
    <xf numFmtId="2" fontId="1" fillId="7" borderId="11" xfId="0" applyNumberFormat="1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vertical="center"/>
    </xf>
    <xf numFmtId="0" fontId="3" fillId="8" borderId="8" xfId="0" applyFont="1" applyFill="1" applyBorder="1" applyAlignment="1">
      <alignment horizontal="left" vertical="center"/>
    </xf>
    <xf numFmtId="0" fontId="3" fillId="8" borderId="8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0" xfId="0" applyFont="1" applyFill="1"/>
    <xf numFmtId="0" fontId="3" fillId="8" borderId="0" xfId="0" applyFont="1" applyFill="1"/>
    <xf numFmtId="165" fontId="1" fillId="8" borderId="7" xfId="0" applyNumberFormat="1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2" fontId="1" fillId="8" borderId="7" xfId="0" applyNumberFormat="1" applyFont="1" applyFill="1" applyBorder="1" applyAlignment="1">
      <alignment horizontal="center" vertical="center"/>
    </xf>
    <xf numFmtId="0" fontId="0" fillId="8" borderId="0" xfId="0" applyFill="1"/>
    <xf numFmtId="0" fontId="3" fillId="8" borderId="13" xfId="0" applyFont="1" applyFill="1" applyBorder="1" applyAlignment="1" applyProtection="1">
      <alignment horizontal="left" vertical="center"/>
      <protection locked="0"/>
    </xf>
    <xf numFmtId="0" fontId="3" fillId="8" borderId="13" xfId="0" applyFont="1" applyFill="1" applyBorder="1" applyAlignment="1" applyProtection="1">
      <alignment horizontal="center" vertical="center"/>
      <protection locked="0"/>
    </xf>
    <xf numFmtId="0" fontId="1" fillId="8" borderId="15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  <protection locked="0"/>
    </xf>
    <xf numFmtId="2" fontId="1" fillId="8" borderId="11" xfId="0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0" xfId="0" applyFont="1" applyFill="1"/>
    <xf numFmtId="0" fontId="3" fillId="5" borderId="0" xfId="0" applyFont="1" applyFill="1"/>
    <xf numFmtId="0" fontId="1" fillId="5" borderId="0" xfId="0" applyFont="1" applyFill="1" applyAlignment="1">
      <alignment horizontal="center" vertical="center"/>
    </xf>
    <xf numFmtId="2" fontId="1" fillId="5" borderId="11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6" borderId="1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0" xfId="0" applyFont="1" applyFill="1"/>
    <xf numFmtId="0" fontId="3" fillId="6" borderId="0" xfId="0" applyFont="1" applyFill="1"/>
    <xf numFmtId="0" fontId="1" fillId="6" borderId="0" xfId="0" applyFont="1" applyFill="1" applyAlignment="1">
      <alignment horizontal="center" vertical="center"/>
    </xf>
    <xf numFmtId="2" fontId="1" fillId="6" borderId="11" xfId="0" applyNumberFormat="1" applyFont="1" applyFill="1" applyBorder="1" applyAlignment="1">
      <alignment horizontal="center" vertical="center"/>
    </xf>
    <xf numFmtId="0" fontId="3" fillId="6" borderId="16" xfId="0" applyFont="1" applyFill="1" applyBorder="1" applyAlignment="1" applyProtection="1">
      <alignment horizontal="left" vertical="center"/>
      <protection locked="0"/>
    </xf>
    <xf numFmtId="0" fontId="3" fillId="6" borderId="13" xfId="0" applyFont="1" applyFill="1" applyBorder="1" applyAlignment="1" applyProtection="1">
      <alignment horizontal="left" vertical="center"/>
      <protection locked="0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1" fillId="6" borderId="15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center" vertical="center"/>
      <protection locked="0"/>
    </xf>
    <xf numFmtId="0" fontId="3" fillId="9" borderId="16" xfId="0" applyFont="1" applyFill="1" applyBorder="1" applyAlignment="1">
      <alignment vertical="center"/>
    </xf>
    <xf numFmtId="0" fontId="3" fillId="9" borderId="13" xfId="0" applyFont="1" applyFill="1" applyBorder="1" applyAlignment="1">
      <alignment horizontal="left" vertical="center"/>
    </xf>
    <xf numFmtId="0" fontId="3" fillId="9" borderId="13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0" xfId="0" applyFont="1" applyFill="1"/>
    <xf numFmtId="0" fontId="3" fillId="9" borderId="0" xfId="0" applyFont="1" applyFill="1"/>
    <xf numFmtId="0" fontId="1" fillId="9" borderId="0" xfId="0" applyFont="1" applyFill="1" applyAlignment="1">
      <alignment horizontal="center" vertical="center"/>
    </xf>
    <xf numFmtId="2" fontId="1" fillId="9" borderId="11" xfId="0" applyNumberFormat="1" applyFont="1" applyFill="1" applyBorder="1" applyAlignment="1">
      <alignment horizontal="center" vertical="center"/>
    </xf>
    <xf numFmtId="0" fontId="0" fillId="9" borderId="0" xfId="0" applyFill="1"/>
    <xf numFmtId="0" fontId="3" fillId="5" borderId="16" xfId="0" applyFont="1" applyFill="1" applyBorder="1" applyAlignment="1" applyProtection="1">
      <alignment horizontal="left" vertical="center"/>
      <protection locked="0"/>
    </xf>
    <xf numFmtId="0" fontId="3" fillId="5" borderId="13" xfId="0" applyFont="1" applyFill="1" applyBorder="1" applyAlignment="1" applyProtection="1">
      <alignment horizontal="left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0" fontId="3" fillId="9" borderId="16" xfId="0" applyFont="1" applyFill="1" applyBorder="1" applyAlignment="1" applyProtection="1">
      <alignment horizontal="left" vertical="center"/>
      <protection locked="0"/>
    </xf>
    <xf numFmtId="0" fontId="3" fillId="9" borderId="13" xfId="0" applyFont="1" applyFill="1" applyBorder="1" applyAlignment="1" applyProtection="1">
      <alignment horizontal="left" vertical="center"/>
      <protection locked="0"/>
    </xf>
    <xf numFmtId="0" fontId="3" fillId="9" borderId="13" xfId="0" applyFont="1" applyFill="1" applyBorder="1" applyAlignment="1" applyProtection="1">
      <alignment horizontal="center" vertical="center"/>
      <protection locked="0"/>
    </xf>
    <xf numFmtId="0" fontId="1" fillId="9" borderId="15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  <protection locked="0"/>
    </xf>
    <xf numFmtId="0" fontId="3" fillId="7" borderId="16" xfId="0" applyFont="1" applyFill="1" applyBorder="1" applyAlignment="1">
      <alignment vertical="center"/>
    </xf>
    <xf numFmtId="0" fontId="3" fillId="7" borderId="13" xfId="0" applyFont="1" applyFill="1" applyBorder="1" applyAlignment="1">
      <alignment horizontal="left" vertical="center"/>
    </xf>
    <xf numFmtId="0" fontId="3" fillId="7" borderId="13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left" vertical="center" wrapText="1"/>
    </xf>
    <xf numFmtId="165" fontId="1" fillId="8" borderId="11" xfId="0" applyNumberFormat="1" applyFont="1" applyFill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5" fontId="1" fillId="5" borderId="11" xfId="0" applyNumberFormat="1" applyFont="1" applyFill="1" applyBorder="1" applyAlignment="1">
      <alignment horizontal="center" vertical="center"/>
    </xf>
    <xf numFmtId="165" fontId="1" fillId="6" borderId="11" xfId="0" applyNumberFormat="1" applyFont="1" applyFill="1" applyBorder="1" applyAlignment="1">
      <alignment horizontal="center" vertical="center"/>
    </xf>
    <xf numFmtId="165" fontId="1" fillId="9" borderId="11" xfId="0" applyNumberFormat="1" applyFont="1" applyFill="1" applyBorder="1" applyAlignment="1">
      <alignment horizontal="center" vertical="center"/>
    </xf>
    <xf numFmtId="165" fontId="1" fillId="7" borderId="11" xfId="0" applyNumberFormat="1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0" fontId="27" fillId="8" borderId="9" xfId="0" applyFont="1" applyFill="1" applyBorder="1"/>
    <xf numFmtId="0" fontId="27" fillId="8" borderId="15" xfId="0" applyFont="1" applyFill="1" applyBorder="1"/>
    <xf numFmtId="0" fontId="27" fillId="0" borderId="15" xfId="0" applyFont="1" applyBorder="1"/>
    <xf numFmtId="0" fontId="27" fillId="5" borderId="15" xfId="0" applyFont="1" applyFill="1" applyBorder="1"/>
    <xf numFmtId="0" fontId="27" fillId="6" borderId="15" xfId="0" applyFont="1" applyFill="1" applyBorder="1"/>
    <xf numFmtId="0" fontId="27" fillId="9" borderId="15" xfId="0" applyFont="1" applyFill="1" applyBorder="1"/>
    <xf numFmtId="0" fontId="27" fillId="7" borderId="15" xfId="0" applyFont="1" applyFill="1" applyBorder="1"/>
    <xf numFmtId="0" fontId="27" fillId="0" borderId="18" xfId="0" applyFont="1" applyBorder="1"/>
    <xf numFmtId="2" fontId="1" fillId="0" borderId="44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" fontId="0" fillId="0" borderId="0" xfId="0" applyNumberFormat="1"/>
    <xf numFmtId="0" fontId="1" fillId="0" borderId="46" xfId="0" applyFont="1" applyBorder="1" applyAlignment="1">
      <alignment vertical="center"/>
    </xf>
    <xf numFmtId="2" fontId="1" fillId="6" borderId="0" xfId="0" applyNumberFormat="1" applyFont="1" applyFill="1" applyAlignment="1">
      <alignment horizontal="center" vertical="center"/>
    </xf>
    <xf numFmtId="2" fontId="1" fillId="9" borderId="0" xfId="0" applyNumberFormat="1" applyFont="1" applyFill="1" applyAlignment="1">
      <alignment horizontal="center" vertical="center"/>
    </xf>
    <xf numFmtId="0" fontId="27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7" fillId="5" borderId="0" xfId="0" applyFont="1" applyFill="1" applyAlignment="1">
      <alignment horizontal="center"/>
    </xf>
    <xf numFmtId="0" fontId="30" fillId="0" borderId="0" xfId="0" applyFont="1"/>
    <xf numFmtId="0" fontId="1" fillId="10" borderId="24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0" fontId="32" fillId="10" borderId="1" xfId="0" applyFont="1" applyFill="1" applyBorder="1" applyAlignment="1">
      <alignment horizontal="center" vertical="center" textRotation="90" wrapText="1"/>
    </xf>
    <xf numFmtId="0" fontId="1" fillId="10" borderId="45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/>
    </xf>
    <xf numFmtId="0" fontId="1" fillId="10" borderId="10" xfId="0" applyFont="1" applyFill="1" applyBorder="1" applyAlignment="1">
      <alignment horizontal="center" vertical="center"/>
    </xf>
    <xf numFmtId="0" fontId="29" fillId="10" borderId="8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29" fillId="10" borderId="13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0" fontId="29" fillId="10" borderId="17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 textRotation="90" wrapText="1"/>
    </xf>
    <xf numFmtId="164" fontId="27" fillId="10" borderId="8" xfId="0" applyNumberFormat="1" applyFont="1" applyFill="1" applyBorder="1"/>
    <xf numFmtId="164" fontId="27" fillId="10" borderId="13" xfId="0" applyNumberFormat="1" applyFont="1" applyFill="1" applyBorder="1"/>
    <xf numFmtId="164" fontId="27" fillId="10" borderId="17" xfId="0" applyNumberFormat="1" applyFont="1" applyFill="1" applyBorder="1"/>
    <xf numFmtId="0" fontId="32" fillId="10" borderId="43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1" fillId="0" borderId="12" xfId="0" applyFont="1" applyBorder="1" applyAlignment="1">
      <alignment horizontal="right" vertical="center"/>
    </xf>
    <xf numFmtId="0" fontId="33" fillId="8" borderId="16" xfId="0" applyFont="1" applyFill="1" applyBorder="1" applyAlignment="1" applyProtection="1">
      <alignment horizontal="left" vertical="center"/>
      <protection locked="0"/>
    </xf>
    <xf numFmtId="0" fontId="27" fillId="0" borderId="0" xfId="0" applyFont="1"/>
    <xf numFmtId="0" fontId="28" fillId="0" borderId="0" xfId="0" applyFont="1" applyAlignment="1">
      <alignment horizontal="left" vertical="center"/>
    </xf>
    <xf numFmtId="0" fontId="0" fillId="0" borderId="0" xfId="0"/>
    <xf numFmtId="0" fontId="9" fillId="2" borderId="0" xfId="0" applyFont="1" applyFill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30" xfId="0" applyFont="1" applyBorder="1" applyAlignment="1">
      <alignment horizontal="center" vertical="center"/>
    </xf>
    <xf numFmtId="0" fontId="19" fillId="0" borderId="28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3" fillId="0" borderId="34" xfId="0" applyFont="1" applyBorder="1" applyAlignment="1">
      <alignment horizontal="left" vertical="center" wrapText="1"/>
    </xf>
    <xf numFmtId="0" fontId="0" fillId="0" borderId="22" xfId="0" applyBorder="1" applyAlignment="1">
      <alignment wrapText="1"/>
    </xf>
    <xf numFmtId="0" fontId="0" fillId="0" borderId="35" xfId="0" applyBorder="1" applyAlignment="1">
      <alignment wrapText="1"/>
    </xf>
    <xf numFmtId="0" fontId="19" fillId="0" borderId="36" xfId="0" applyFont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0" fontId="0" fillId="0" borderId="31" xfId="0" applyBorder="1" applyAlignment="1">
      <alignment wrapText="1"/>
    </xf>
    <xf numFmtId="0" fontId="0" fillId="0" borderId="33" xfId="0" applyBorder="1" applyAlignment="1">
      <alignment wrapText="1"/>
    </xf>
    <xf numFmtId="0" fontId="3" fillId="0" borderId="37" xfId="0" applyFont="1" applyBorder="1" applyAlignment="1">
      <alignment vertical="center" wrapText="1"/>
    </xf>
    <xf numFmtId="0" fontId="0" fillId="0" borderId="38" xfId="0" applyBorder="1" applyAlignment="1">
      <alignment wrapText="1"/>
    </xf>
    <xf numFmtId="0" fontId="3" fillId="0" borderId="37" xfId="0" applyFont="1" applyBorder="1" applyAlignment="1">
      <alignment vertical="center"/>
    </xf>
    <xf numFmtId="0" fontId="0" fillId="0" borderId="38" xfId="0" applyBorder="1"/>
    <xf numFmtId="0" fontId="3" fillId="0" borderId="34" xfId="0" applyFont="1" applyBorder="1" applyAlignment="1">
      <alignment horizontal="left" vertical="center"/>
    </xf>
    <xf numFmtId="0" fontId="0" fillId="0" borderId="22" xfId="0" applyBorder="1"/>
    <xf numFmtId="0" fontId="0" fillId="0" borderId="35" xfId="0" applyBorder="1"/>
    <xf numFmtId="0" fontId="19" fillId="0" borderId="36" xfId="0" applyFont="1" applyBorder="1"/>
    <xf numFmtId="0" fontId="0" fillId="0" borderId="28" xfId="0" applyBorder="1"/>
    <xf numFmtId="0" fontId="7" fillId="0" borderId="31" xfId="0" applyFont="1" applyBorder="1" applyAlignment="1">
      <alignment vertical="center"/>
    </xf>
    <xf numFmtId="0" fontId="0" fillId="0" borderId="31" xfId="0" applyBorder="1"/>
    <xf numFmtId="0" fontId="0" fillId="0" borderId="33" xfId="0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8" xfId="0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38" xfId="0" applyBorder="1" applyAlignment="1">
      <alignment horizontal="left" wrapText="1"/>
    </xf>
    <xf numFmtId="0" fontId="7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7" fillId="0" borderId="3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0" fillId="0" borderId="21" xfId="0" applyBorder="1"/>
    <xf numFmtId="0" fontId="0" fillId="0" borderId="12" xfId="0" applyBorder="1"/>
    <xf numFmtId="0" fontId="14" fillId="3" borderId="26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23" fillId="4" borderId="32" xfId="0" applyFont="1" applyFill="1" applyBorder="1" applyAlignment="1">
      <alignment vertical="center"/>
    </xf>
    <xf numFmtId="0" fontId="0" fillId="4" borderId="31" xfId="0" applyFill="1" applyBorder="1"/>
    <xf numFmtId="0" fontId="0" fillId="4" borderId="33" xfId="0" applyFill="1" applyBorder="1"/>
    <xf numFmtId="0" fontId="3" fillId="0" borderId="37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19" fillId="0" borderId="0" xfId="0" applyFont="1"/>
    <xf numFmtId="0" fontId="19" fillId="0" borderId="38" xfId="0" applyFont="1" applyBorder="1"/>
    <xf numFmtId="0" fontId="7" fillId="0" borderId="3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3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35" xfId="0" applyBorder="1" applyAlignment="1">
      <alignment vertical="center"/>
    </xf>
    <xf numFmtId="0" fontId="21" fillId="0" borderId="32" xfId="0" applyFont="1" applyBorder="1" applyAlignment="1">
      <alignment horizontal="left" vertical="center"/>
    </xf>
    <xf numFmtId="0" fontId="0" fillId="0" borderId="31" xfId="0" applyBorder="1" applyAlignment="1">
      <alignment horizontal="left"/>
    </xf>
    <xf numFmtId="0" fontId="0" fillId="0" borderId="33" xfId="0" applyBorder="1" applyAlignment="1">
      <alignment horizontal="left"/>
    </xf>
    <xf numFmtId="0" fontId="7" fillId="0" borderId="37" xfId="0" applyFont="1" applyBorder="1" applyAlignment="1">
      <alignment vertical="center" wrapText="1"/>
    </xf>
    <xf numFmtId="0" fontId="1" fillId="0" borderId="37" xfId="0" applyFont="1" applyBorder="1" applyAlignment="1">
      <alignment horizontal="left" vertical="center" wrapText="1"/>
    </xf>
    <xf numFmtId="0" fontId="7" fillId="4" borderId="37" xfId="0" applyFont="1" applyFill="1" applyBorder="1" applyAlignment="1">
      <alignment vertical="center"/>
    </xf>
    <xf numFmtId="0" fontId="0" fillId="4" borderId="0" xfId="0" applyFill="1"/>
    <xf numFmtId="0" fontId="0" fillId="4" borderId="38" xfId="0" applyFill="1" applyBorder="1"/>
    <xf numFmtId="0" fontId="7" fillId="0" borderId="37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15" fillId="0" borderId="2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2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3" borderId="26" xfId="0" applyFill="1" applyBorder="1"/>
    <xf numFmtId="0" fontId="0" fillId="3" borderId="2" xfId="0" applyFill="1" applyBorder="1"/>
    <xf numFmtId="0" fontId="24" fillId="0" borderId="13" xfId="0" applyFont="1" applyBorder="1" applyAlignment="1">
      <alignment vertical="center"/>
    </xf>
    <xf numFmtId="0" fontId="0" fillId="0" borderId="13" xfId="0" applyBorder="1"/>
    <xf numFmtId="0" fontId="3" fillId="0" borderId="14" xfId="0" applyFont="1" applyBorder="1" applyAlignment="1">
      <alignment vertical="center" wrapText="1"/>
    </xf>
    <xf numFmtId="0" fontId="0" fillId="0" borderId="21" xfId="0" applyBorder="1" applyAlignment="1">
      <alignment wrapText="1"/>
    </xf>
    <xf numFmtId="0" fontId="0" fillId="0" borderId="12" xfId="0" applyBorder="1" applyAlignment="1">
      <alignment wrapText="1"/>
    </xf>
    <xf numFmtId="0" fontId="16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34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20" fillId="0" borderId="37" xfId="0" applyFont="1" applyBorder="1" applyAlignment="1">
      <alignment vertical="center" wrapText="1"/>
    </xf>
    <xf numFmtId="0" fontId="20" fillId="0" borderId="34" xfId="0" applyFont="1" applyBorder="1" applyAlignment="1">
      <alignment vertical="center"/>
    </xf>
  </cellXfs>
  <cellStyles count="1">
    <cellStyle name="Normal" xfId="0" builtinId="0"/>
  </cellStyles>
  <dxfs count="15">
    <dxf>
      <numFmt numFmtId="1" formatCode="0"/>
    </dxf>
    <dxf>
      <numFmt numFmtId="167" formatCode="0.0"/>
    </dxf>
    <dxf>
      <numFmt numFmtId="2" formatCode="0.00"/>
    </dxf>
    <dxf>
      <numFmt numFmtId="164" formatCode="0.000"/>
    </dxf>
    <dxf>
      <numFmt numFmtId="168" formatCode="0.0000"/>
    </dxf>
    <dxf>
      <numFmt numFmtId="164" formatCode="0.000"/>
    </dxf>
    <dxf>
      <numFmt numFmtId="168" formatCode="0.0000"/>
    </dxf>
    <dxf>
      <numFmt numFmtId="169" formatCode="0.00000"/>
    </dxf>
    <dxf>
      <numFmt numFmtId="170" formatCode="0.000000"/>
    </dxf>
    <dxf>
      <numFmt numFmtId="171" formatCode="0.0000000"/>
    </dxf>
    <dxf>
      <numFmt numFmtId="172" formatCode="0.00000000"/>
    </dxf>
    <dxf>
      <numFmt numFmtId="173" formatCode="0.000000000"/>
    </dxf>
    <dxf>
      <numFmt numFmtId="174" formatCode="0.0000000000"/>
    </dxf>
    <dxf>
      <numFmt numFmtId="175" formatCode="0.00000000000"/>
    </dxf>
    <dxf>
      <numFmt numFmtId="174" formatCode="0.000000000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410970" y="56921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410970" y="56921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5" name="ZoneText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40" name="ZoneText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41" name="ZoneText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46" name="ZoneTexte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47" name="ZoneText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50" name="ZoneTexte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1</xdr:row>
      <xdr:rowOff>0</xdr:rowOff>
    </xdr:from>
    <xdr:to>
      <xdr:col>2</xdr:col>
      <xdr:colOff>567142</xdr:colOff>
      <xdr:row>2</xdr:row>
      <xdr:rowOff>71943</xdr:rowOff>
    </xdr:to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3025140" y="9966960"/>
          <a:ext cx="186142" cy="2700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1</xdr:row>
      <xdr:rowOff>0</xdr:rowOff>
    </xdr:from>
    <xdr:to>
      <xdr:col>2</xdr:col>
      <xdr:colOff>572911</xdr:colOff>
      <xdr:row>2</xdr:row>
      <xdr:rowOff>62441</xdr:rowOff>
    </xdr:to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3025140" y="9966960"/>
          <a:ext cx="191911" cy="2605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2</xdr:row>
      <xdr:rowOff>62442</xdr:rowOff>
    </xdr:to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0" y="9966960"/>
          <a:ext cx="190500" cy="2605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1</xdr:row>
      <xdr:rowOff>0</xdr:rowOff>
    </xdr:from>
    <xdr:to>
      <xdr:col>2</xdr:col>
      <xdr:colOff>572911</xdr:colOff>
      <xdr:row>2</xdr:row>
      <xdr:rowOff>62442</xdr:rowOff>
    </xdr:to>
    <xdr:sp macro="" textlink="">
      <xdr:nvSpPr>
        <xdr:cNvPr id="55" name="ZoneTexte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3025140" y="9966960"/>
          <a:ext cx="191911" cy="2605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/>
      </xdr:nvSpPr>
      <xdr:spPr>
        <a:xfrm>
          <a:off x="1410970" y="94640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/>
      </xdr:nvSpPr>
      <xdr:spPr>
        <a:xfrm>
          <a:off x="1410970" y="94640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1" name="ZoneTexte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2" name="ZoneTexte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3" name="ZoneTexte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4" name="ZoneTexte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6" name="ZoneTexte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7" name="ZoneTexte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8" name="ZoneTexte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69" name="ZoneTexte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70" name="ZoneTexte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71" name="ZoneTexte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72" name="ZoneTexte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73" name="ZoneTexte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74" name="ZoneTexte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75" name="ZoneTexte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76" name="ZoneTexte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77" name="ZoneTexte 76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78" name="ZoneTexte 77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79" name="ZoneTexte 78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80" name="ZoneTexte 79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81" name="ZoneTexte 80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82" name="ZoneTexte 81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83" name="ZoneTexte 8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84" name="ZoneTexte 8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85" name="ZoneTexte 84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86" name="ZoneTexte 8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87" name="ZoneTexte 86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88" name="ZoneTexte 87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89" name="ZoneTexte 8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90" name="ZoneTexte 89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91" name="ZoneTexte 90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1</xdr:row>
      <xdr:rowOff>0</xdr:rowOff>
    </xdr:from>
    <xdr:to>
      <xdr:col>2</xdr:col>
      <xdr:colOff>572911</xdr:colOff>
      <xdr:row>2</xdr:row>
      <xdr:rowOff>62441</xdr:rowOff>
    </xdr:to>
    <xdr:sp macro="" textlink="">
      <xdr:nvSpPr>
        <xdr:cNvPr id="92" name="ZoneTexte 9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/>
      </xdr:nvSpPr>
      <xdr:spPr>
        <a:xfrm>
          <a:off x="3025140" y="9966960"/>
          <a:ext cx="191911" cy="2605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1</xdr:row>
      <xdr:rowOff>0</xdr:rowOff>
    </xdr:from>
    <xdr:to>
      <xdr:col>2</xdr:col>
      <xdr:colOff>572911</xdr:colOff>
      <xdr:row>2</xdr:row>
      <xdr:rowOff>62442</xdr:rowOff>
    </xdr:to>
    <xdr:sp macro="" textlink="">
      <xdr:nvSpPr>
        <xdr:cNvPr id="93" name="ZoneTexte 6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/>
      </xdr:nvSpPr>
      <xdr:spPr>
        <a:xfrm>
          <a:off x="3025140" y="9966960"/>
          <a:ext cx="191911" cy="2605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94" name="ZoneTexte 9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95" name="ZoneTexte 94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96" name="ZoneTexte 95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97" name="ZoneTexte 96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98" name="ZoneTexte 97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99" name="ZoneTexte 98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00" name="ZoneTexte 99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01" name="ZoneTexte 100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02" name="ZoneTexte 10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03" name="ZoneTexte 10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04" name="ZoneTexte 103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05" name="ZoneTexte 104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06" name="ZoneTexte 105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07" name="ZoneTexte 106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08" name="ZoneTexte 107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09" name="ZoneTexte 108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45</xdr:row>
      <xdr:rowOff>0</xdr:rowOff>
    </xdr:from>
    <xdr:ext cx="190500" cy="257175"/>
    <xdr:sp macro="" textlink="">
      <xdr:nvSpPr>
        <xdr:cNvPr id="110" name="ZoneTexte 109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/>
      </xdr:nvSpPr>
      <xdr:spPr>
        <a:xfrm>
          <a:off x="1409700" y="188823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52</xdr:row>
      <xdr:rowOff>0</xdr:rowOff>
    </xdr:from>
    <xdr:ext cx="190500" cy="257175"/>
    <xdr:sp macro="" textlink="">
      <xdr:nvSpPr>
        <xdr:cNvPr id="111" name="ZoneTexte 110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/>
      </xdr:nvSpPr>
      <xdr:spPr>
        <a:xfrm>
          <a:off x="1409700" y="2027682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12</xdr:row>
      <xdr:rowOff>88900</xdr:rowOff>
    </xdr:from>
    <xdr:to>
      <xdr:col>2</xdr:col>
      <xdr:colOff>572911</xdr:colOff>
      <xdr:row>13</xdr:row>
      <xdr:rowOff>148517</xdr:rowOff>
    </xdr:to>
    <xdr:sp macro="" textlink="">
      <xdr:nvSpPr>
        <xdr:cNvPr id="112" name="ZoneTexte 11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/>
      </xdr:nvSpPr>
      <xdr:spPr>
        <a:xfrm>
          <a:off x="3025140" y="12433300"/>
          <a:ext cx="191911" cy="2577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45</xdr:row>
      <xdr:rowOff>190500</xdr:rowOff>
    </xdr:from>
    <xdr:to>
      <xdr:col>2</xdr:col>
      <xdr:colOff>572911</xdr:colOff>
      <xdr:row>47</xdr:row>
      <xdr:rowOff>52562</xdr:rowOff>
    </xdr:to>
    <xdr:sp macro="" textlink="">
      <xdr:nvSpPr>
        <xdr:cNvPr id="113" name="ZoneTexte 6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/>
      </xdr:nvSpPr>
      <xdr:spPr>
        <a:xfrm>
          <a:off x="3025140" y="19072860"/>
          <a:ext cx="191911" cy="258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0</xdr:colOff>
      <xdr:row>42</xdr:row>
      <xdr:rowOff>0</xdr:rowOff>
    </xdr:from>
    <xdr:ext cx="190500" cy="257175"/>
    <xdr:sp macro="" textlink="">
      <xdr:nvSpPr>
        <xdr:cNvPr id="114" name="ZoneTexte 113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/>
      </xdr:nvSpPr>
      <xdr:spPr>
        <a:xfrm>
          <a:off x="1409700" y="1828800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46</xdr:row>
      <xdr:rowOff>88900</xdr:rowOff>
    </xdr:from>
    <xdr:to>
      <xdr:col>2</xdr:col>
      <xdr:colOff>572911</xdr:colOff>
      <xdr:row>47</xdr:row>
      <xdr:rowOff>148518</xdr:rowOff>
    </xdr:to>
    <xdr:sp macro="" textlink="">
      <xdr:nvSpPr>
        <xdr:cNvPr id="115" name="ZoneTexte 114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/>
      </xdr:nvSpPr>
      <xdr:spPr>
        <a:xfrm>
          <a:off x="3025140" y="19169380"/>
          <a:ext cx="191911" cy="2577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42</xdr:row>
      <xdr:rowOff>190500</xdr:rowOff>
    </xdr:from>
    <xdr:to>
      <xdr:col>2</xdr:col>
      <xdr:colOff>572911</xdr:colOff>
      <xdr:row>44</xdr:row>
      <xdr:rowOff>52563</xdr:rowOff>
    </xdr:to>
    <xdr:sp macro="" textlink="">
      <xdr:nvSpPr>
        <xdr:cNvPr id="116" name="ZoneTexte 6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/>
      </xdr:nvSpPr>
      <xdr:spPr>
        <a:xfrm>
          <a:off x="3025140" y="18478500"/>
          <a:ext cx="191911" cy="258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17" name="ZoneTexte 116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18" name="ZoneTexte 117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19" name="ZoneTexte 118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20" name="ZoneTexte 119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21" name="ZoneTexte 120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22" name="ZoneTexte 12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23" name="ZoneTexte 122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24" name="ZoneTexte 123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25" name="ZoneTexte 124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26" name="ZoneTexte 125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27" name="ZoneTexte 126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/>
      </xdr:nvSpPr>
      <xdr:spPr>
        <a:xfrm>
          <a:off x="0" y="101650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28" name="ZoneTexte 127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/>
      </xdr:nvSpPr>
      <xdr:spPr>
        <a:xfrm>
          <a:off x="0" y="101650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29" name="ZoneTexte 128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30" name="ZoneTexte 12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36</xdr:row>
      <xdr:rowOff>0</xdr:rowOff>
    </xdr:from>
    <xdr:ext cx="190500" cy="257175"/>
    <xdr:sp macro="" textlink="">
      <xdr:nvSpPr>
        <xdr:cNvPr id="131" name="ZoneTexte 130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/>
      </xdr:nvSpPr>
      <xdr:spPr>
        <a:xfrm>
          <a:off x="0" y="170992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36</xdr:row>
      <xdr:rowOff>0</xdr:rowOff>
    </xdr:from>
    <xdr:ext cx="190500" cy="257175"/>
    <xdr:sp macro="" textlink="">
      <xdr:nvSpPr>
        <xdr:cNvPr id="132" name="ZoneTexte 13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/>
      </xdr:nvSpPr>
      <xdr:spPr>
        <a:xfrm>
          <a:off x="0" y="170992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33" name="ZoneTexte 132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34" name="ZoneTexte 133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14</xdr:row>
      <xdr:rowOff>0</xdr:rowOff>
    </xdr:from>
    <xdr:ext cx="190500" cy="257175"/>
    <xdr:sp macro="" textlink="">
      <xdr:nvSpPr>
        <xdr:cNvPr id="135" name="ZoneTexte 134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/>
      </xdr:nvSpPr>
      <xdr:spPr>
        <a:xfrm>
          <a:off x="5806440" y="1274064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9</xdr:col>
      <xdr:colOff>381000</xdr:colOff>
      <xdr:row>1</xdr:row>
      <xdr:rowOff>88900</xdr:rowOff>
    </xdr:from>
    <xdr:to>
      <xdr:col>11</xdr:col>
      <xdr:colOff>4233</xdr:colOff>
      <xdr:row>2</xdr:row>
      <xdr:rowOff>148518</xdr:rowOff>
    </xdr:to>
    <xdr:sp macro="" textlink="">
      <xdr:nvSpPr>
        <xdr:cNvPr id="136" name="ZoneTexte 135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/>
      </xdr:nvSpPr>
      <xdr:spPr>
        <a:xfrm>
          <a:off x="6271260" y="10253980"/>
          <a:ext cx="179493" cy="2577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9</xdr:col>
      <xdr:colOff>381000</xdr:colOff>
      <xdr:row>14</xdr:row>
      <xdr:rowOff>190500</xdr:rowOff>
    </xdr:from>
    <xdr:to>
      <xdr:col>11</xdr:col>
      <xdr:colOff>4233</xdr:colOff>
      <xdr:row>16</xdr:row>
      <xdr:rowOff>52564</xdr:rowOff>
    </xdr:to>
    <xdr:sp macro="" textlink="">
      <xdr:nvSpPr>
        <xdr:cNvPr id="137" name="ZoneTexte 6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/>
      </xdr:nvSpPr>
      <xdr:spPr>
        <a:xfrm>
          <a:off x="6271260" y="12931140"/>
          <a:ext cx="179493" cy="258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8</xdr:col>
      <xdr:colOff>0</xdr:colOff>
      <xdr:row>11</xdr:row>
      <xdr:rowOff>0</xdr:rowOff>
    </xdr:from>
    <xdr:ext cx="190500" cy="257175"/>
    <xdr:sp macro="" textlink="">
      <xdr:nvSpPr>
        <xdr:cNvPr id="138" name="ZoneTexte 137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/>
      </xdr:nvSpPr>
      <xdr:spPr>
        <a:xfrm>
          <a:off x="5806440" y="121462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9</xdr:col>
      <xdr:colOff>381000</xdr:colOff>
      <xdr:row>15</xdr:row>
      <xdr:rowOff>88900</xdr:rowOff>
    </xdr:from>
    <xdr:to>
      <xdr:col>11</xdr:col>
      <xdr:colOff>4233</xdr:colOff>
      <xdr:row>16</xdr:row>
      <xdr:rowOff>148518</xdr:rowOff>
    </xdr:to>
    <xdr:sp macro="" textlink="">
      <xdr:nvSpPr>
        <xdr:cNvPr id="139" name="ZoneTexte 138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/>
      </xdr:nvSpPr>
      <xdr:spPr>
        <a:xfrm>
          <a:off x="6271260" y="13027660"/>
          <a:ext cx="179493" cy="2577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9</xdr:col>
      <xdr:colOff>381000</xdr:colOff>
      <xdr:row>11</xdr:row>
      <xdr:rowOff>190500</xdr:rowOff>
    </xdr:from>
    <xdr:to>
      <xdr:col>11</xdr:col>
      <xdr:colOff>4233</xdr:colOff>
      <xdr:row>13</xdr:row>
      <xdr:rowOff>52564</xdr:rowOff>
    </xdr:to>
    <xdr:sp macro="" textlink="">
      <xdr:nvSpPr>
        <xdr:cNvPr id="140" name="ZoneTexte 6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/>
      </xdr:nvSpPr>
      <xdr:spPr>
        <a:xfrm>
          <a:off x="6271260" y="12336780"/>
          <a:ext cx="179493" cy="258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7</xdr:col>
      <xdr:colOff>0</xdr:colOff>
      <xdr:row>2</xdr:row>
      <xdr:rowOff>0</xdr:rowOff>
    </xdr:from>
    <xdr:ext cx="190500" cy="257175"/>
    <xdr:sp macro="" textlink="">
      <xdr:nvSpPr>
        <xdr:cNvPr id="141" name="ZoneTexte 140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/>
      </xdr:nvSpPr>
      <xdr:spPr>
        <a:xfrm>
          <a:off x="4838700" y="1036320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7</xdr:col>
      <xdr:colOff>0</xdr:colOff>
      <xdr:row>2</xdr:row>
      <xdr:rowOff>0</xdr:rowOff>
    </xdr:from>
    <xdr:ext cx="190500" cy="257175"/>
    <xdr:sp macro="" textlink="">
      <xdr:nvSpPr>
        <xdr:cNvPr id="142" name="ZoneTexte 141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/>
      </xdr:nvSpPr>
      <xdr:spPr>
        <a:xfrm>
          <a:off x="4838700" y="1036320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7</xdr:col>
      <xdr:colOff>0</xdr:colOff>
      <xdr:row>1</xdr:row>
      <xdr:rowOff>0</xdr:rowOff>
    </xdr:from>
    <xdr:ext cx="190500" cy="257175"/>
    <xdr:sp macro="" textlink="">
      <xdr:nvSpPr>
        <xdr:cNvPr id="143" name="ZoneTexte 142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/>
      </xdr:nvSpPr>
      <xdr:spPr>
        <a:xfrm>
          <a:off x="4838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7</xdr:col>
      <xdr:colOff>0</xdr:colOff>
      <xdr:row>1</xdr:row>
      <xdr:rowOff>0</xdr:rowOff>
    </xdr:from>
    <xdr:ext cx="190500" cy="257175"/>
    <xdr:sp macro="" textlink="">
      <xdr:nvSpPr>
        <xdr:cNvPr id="144" name="ZoneTexte 143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/>
      </xdr:nvSpPr>
      <xdr:spPr>
        <a:xfrm>
          <a:off x="4838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7</xdr:col>
      <xdr:colOff>0</xdr:colOff>
      <xdr:row>19</xdr:row>
      <xdr:rowOff>0</xdr:rowOff>
    </xdr:from>
    <xdr:ext cx="190500" cy="257175"/>
    <xdr:sp macro="" textlink="">
      <xdr:nvSpPr>
        <xdr:cNvPr id="145" name="ZoneTexte 144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/>
      </xdr:nvSpPr>
      <xdr:spPr>
        <a:xfrm>
          <a:off x="4838700" y="1373124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7</xdr:col>
      <xdr:colOff>0</xdr:colOff>
      <xdr:row>19</xdr:row>
      <xdr:rowOff>0</xdr:rowOff>
    </xdr:from>
    <xdr:ext cx="190500" cy="257175"/>
    <xdr:sp macro="" textlink="">
      <xdr:nvSpPr>
        <xdr:cNvPr id="146" name="ZoneTexte 145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/>
      </xdr:nvSpPr>
      <xdr:spPr>
        <a:xfrm>
          <a:off x="4838700" y="1373124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1</xdr:row>
      <xdr:rowOff>0</xdr:rowOff>
    </xdr:from>
    <xdr:ext cx="190500" cy="257175"/>
    <xdr:sp macro="" textlink="">
      <xdr:nvSpPr>
        <xdr:cNvPr id="147" name="ZoneTexte 146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/>
      </xdr:nvSpPr>
      <xdr:spPr>
        <a:xfrm>
          <a:off x="580644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1</xdr:row>
      <xdr:rowOff>0</xdr:rowOff>
    </xdr:from>
    <xdr:ext cx="190500" cy="257175"/>
    <xdr:sp macro="" textlink="">
      <xdr:nvSpPr>
        <xdr:cNvPr id="148" name="ZoneTexte 147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/>
      </xdr:nvSpPr>
      <xdr:spPr>
        <a:xfrm>
          <a:off x="580644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1</xdr:row>
      <xdr:rowOff>0</xdr:rowOff>
    </xdr:from>
    <xdr:ext cx="190500" cy="257175"/>
    <xdr:sp macro="" textlink="">
      <xdr:nvSpPr>
        <xdr:cNvPr id="149" name="ZoneTexte 148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/>
      </xdr:nvSpPr>
      <xdr:spPr>
        <a:xfrm>
          <a:off x="580644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1</xdr:row>
      <xdr:rowOff>0</xdr:rowOff>
    </xdr:from>
    <xdr:ext cx="190500" cy="257175"/>
    <xdr:sp macro="" textlink="">
      <xdr:nvSpPr>
        <xdr:cNvPr id="150" name="ZoneTexte 149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/>
      </xdr:nvSpPr>
      <xdr:spPr>
        <a:xfrm>
          <a:off x="580644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1</xdr:row>
      <xdr:rowOff>0</xdr:rowOff>
    </xdr:from>
    <xdr:to>
      <xdr:col>2</xdr:col>
      <xdr:colOff>572911</xdr:colOff>
      <xdr:row>2</xdr:row>
      <xdr:rowOff>62441</xdr:rowOff>
    </xdr:to>
    <xdr:sp macro="" textlink="">
      <xdr:nvSpPr>
        <xdr:cNvPr id="151" name="ZoneTexte 150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/>
      </xdr:nvSpPr>
      <xdr:spPr>
        <a:xfrm>
          <a:off x="3025140" y="9966960"/>
          <a:ext cx="191911" cy="2605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52" name="ZoneTexte 151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53" name="ZoneTexte 152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54" name="ZoneTexte 153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55" name="ZoneTexte 154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56" name="ZoneTexte 155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57" name="ZoneTexte 156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58" name="ZoneTexte 157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59" name="ZoneTexte 158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1</xdr:row>
      <xdr:rowOff>0</xdr:rowOff>
    </xdr:from>
    <xdr:to>
      <xdr:col>2</xdr:col>
      <xdr:colOff>572911</xdr:colOff>
      <xdr:row>2</xdr:row>
      <xdr:rowOff>62442</xdr:rowOff>
    </xdr:to>
    <xdr:sp macro="" textlink="">
      <xdr:nvSpPr>
        <xdr:cNvPr id="160" name="ZoneTexte 6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/>
      </xdr:nvSpPr>
      <xdr:spPr>
        <a:xfrm>
          <a:off x="3025140" y="9966960"/>
          <a:ext cx="191911" cy="2605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61" name="ZoneTexte 160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62" name="ZoneTexte 16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63" name="ZoneTexte 162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64" name="ZoneTexte 163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1</xdr:row>
      <xdr:rowOff>0</xdr:rowOff>
    </xdr:from>
    <xdr:to>
      <xdr:col>2</xdr:col>
      <xdr:colOff>572911</xdr:colOff>
      <xdr:row>2</xdr:row>
      <xdr:rowOff>62442</xdr:rowOff>
    </xdr:to>
    <xdr:sp macro="" textlink="">
      <xdr:nvSpPr>
        <xdr:cNvPr id="165" name="ZoneTexte 6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/>
      </xdr:nvSpPr>
      <xdr:spPr>
        <a:xfrm>
          <a:off x="3025140" y="9966960"/>
          <a:ext cx="191911" cy="2605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1</xdr:row>
      <xdr:rowOff>0</xdr:rowOff>
    </xdr:from>
    <xdr:to>
      <xdr:col>2</xdr:col>
      <xdr:colOff>572911</xdr:colOff>
      <xdr:row>2</xdr:row>
      <xdr:rowOff>62441</xdr:rowOff>
    </xdr:to>
    <xdr:sp macro="" textlink="">
      <xdr:nvSpPr>
        <xdr:cNvPr id="166" name="ZoneTexte 165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/>
      </xdr:nvSpPr>
      <xdr:spPr>
        <a:xfrm>
          <a:off x="3025140" y="9966960"/>
          <a:ext cx="191911" cy="2605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67" name="ZoneTexte 166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90500" cy="257175"/>
    <xdr:sp macro="" textlink="">
      <xdr:nvSpPr>
        <xdr:cNvPr id="168" name="ZoneTexte 167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/>
      </xdr:nvSpPr>
      <xdr:spPr>
        <a:xfrm>
          <a:off x="140970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69" name="ZoneTexte 168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70" name="ZoneTexte 169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71" name="ZoneTexte 170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90500" cy="257175"/>
    <xdr:sp macro="" textlink="">
      <xdr:nvSpPr>
        <xdr:cNvPr id="172" name="ZoneTexte 171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/>
      </xdr:nvSpPr>
      <xdr:spPr>
        <a:xfrm>
          <a:off x="0" y="996696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>
    <xdr:from>
      <xdr:col>1</xdr:col>
      <xdr:colOff>310444</xdr:colOff>
      <xdr:row>32</xdr:row>
      <xdr:rowOff>42333</xdr:rowOff>
    </xdr:from>
    <xdr:to>
      <xdr:col>8</xdr:col>
      <xdr:colOff>104422</xdr:colOff>
      <xdr:row>42</xdr:row>
      <xdr:rowOff>118533</xdr:rowOff>
    </xdr:to>
    <xdr:pic>
      <xdr:nvPicPr>
        <xdr:cNvPr id="173" name="Image 172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44" y="16349133"/>
          <a:ext cx="4190718" cy="205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1284111</xdr:colOff>
      <xdr:row>89</xdr:row>
      <xdr:rowOff>101602</xdr:rowOff>
    </xdr:from>
    <xdr:to>
      <xdr:col>1</xdr:col>
      <xdr:colOff>56446</xdr:colOff>
      <xdr:row>90</xdr:row>
      <xdr:rowOff>1</xdr:rowOff>
    </xdr:to>
    <xdr:sp macro="" textlink="">
      <xdr:nvSpPr>
        <xdr:cNvPr id="174" name="Zone de texte 1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/>
      </xdr:nvSpPr>
      <xdr:spPr>
        <a:xfrm>
          <a:off x="1284111" y="34521142"/>
          <a:ext cx="182035" cy="264159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>
            <a:spcAft>
              <a:spcPts val="0"/>
            </a:spcAft>
          </a:pPr>
          <a:endParaRPr lang="fr-CH" sz="1200">
            <a:effectLst/>
            <a:latin typeface="Calibri" charset="0"/>
            <a:ea typeface="Calibri" charset="0"/>
            <a:cs typeface="Times New Roman" charset="0"/>
          </a:endParaRPr>
        </a:p>
      </xdr:txBody>
    </xdr:sp>
    <xdr:clientData/>
  </xdr:two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175" name="ZoneTexte 17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176" name="ZoneTexte 175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177" name="ZoneTexte 176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1</xdr:row>
      <xdr:rowOff>0</xdr:rowOff>
    </xdr:from>
    <xdr:ext cx="193968" cy="264559"/>
    <xdr:sp macro="" textlink="">
      <xdr:nvSpPr>
        <xdr:cNvPr id="178" name="ZoneTexte 177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/>
      </xdr:nvSpPr>
      <xdr:spPr bwMode="auto">
        <a:xfrm>
          <a:off x="1410969" y="996696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79" name="ZoneTexte 178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0" name="ZoneTexte 179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1" name="ZoneTexte 180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2" name="ZoneTexte 181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3" name="ZoneTexte 182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4" name="ZoneTexte 183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5" name="ZoneTexte 184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6" name="ZoneTexte 185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7" name="ZoneTexte 186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8" name="ZoneTexte 187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89" name="ZoneTexte 188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0" name="ZoneTexte 189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1" name="ZoneTexte 190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2" name="ZoneTexte 191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3" name="ZoneTexte 192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4" name="ZoneTexte 193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5" name="ZoneTexte 194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6" name="ZoneTexte 195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7" name="ZoneTexte 196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8" name="ZoneTexte 197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199" name="ZoneTexte 198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0" name="ZoneTexte 199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1" name="ZoneTexte 200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2" name="ZoneTexte 201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3" name="ZoneTexte 202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4" name="ZoneTexte 203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5" name="ZoneTexte 204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6" name="ZoneTexte 205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7" name="ZoneTexte 206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8" name="ZoneTexte 207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09" name="ZoneTexte 208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0" name="ZoneTexte 209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241300</xdr:colOff>
      <xdr:row>2</xdr:row>
      <xdr:rowOff>71967</xdr:rowOff>
    </xdr:to>
    <xdr:sp macro="" textlink="">
      <xdr:nvSpPr>
        <xdr:cNvPr id="211" name="ZoneTexte 1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>
          <a:spLocks/>
        </xdr:cNvSpPr>
      </xdr:nvSpPr>
      <xdr:spPr bwMode="auto">
        <a:xfrm>
          <a:off x="1409700" y="9966960"/>
          <a:ext cx="241300" cy="270087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2" name="ZoneTexte 211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3" name="ZoneTexte 212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/>
      </xdr:nvSpPr>
      <xdr:spPr>
        <a:xfrm>
          <a:off x="1410970" y="82067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4" name="ZoneTexte 213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5" name="ZoneTexte 214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/>
      </xdr:nvSpPr>
      <xdr:spPr>
        <a:xfrm>
          <a:off x="1410970" y="82067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6" name="ZoneTexte 215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7" name="ZoneTexte 216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8" name="ZoneTexte 217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19" name="ZoneTexte 218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0" name="ZoneTexte 219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1" name="ZoneTexte 220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2" name="ZoneTexte 221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3" name="ZoneTexte 222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241300</xdr:colOff>
      <xdr:row>2</xdr:row>
      <xdr:rowOff>71967</xdr:rowOff>
    </xdr:to>
    <xdr:sp macro="" textlink="">
      <xdr:nvSpPr>
        <xdr:cNvPr id="224" name="ZoneTexte 1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>
          <a:spLocks/>
        </xdr:cNvSpPr>
      </xdr:nvSpPr>
      <xdr:spPr bwMode="auto">
        <a:xfrm>
          <a:off x="1409700" y="87096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5" name="ZoneTexte 224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6" name="ZoneTexte 225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7" name="ZoneTexte 226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8" name="ZoneTexte 227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29" name="ZoneTexte 228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0" name="ZoneTexte 229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241300</xdr:colOff>
      <xdr:row>2</xdr:row>
      <xdr:rowOff>71967</xdr:rowOff>
    </xdr:to>
    <xdr:sp macro="" textlink="">
      <xdr:nvSpPr>
        <xdr:cNvPr id="231" name="ZoneTexte 1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>
          <a:spLocks/>
        </xdr:cNvSpPr>
      </xdr:nvSpPr>
      <xdr:spPr bwMode="auto">
        <a:xfrm>
          <a:off x="1409700" y="36804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241300</xdr:colOff>
      <xdr:row>2</xdr:row>
      <xdr:rowOff>71967</xdr:rowOff>
    </xdr:to>
    <xdr:sp macro="" textlink="">
      <xdr:nvSpPr>
        <xdr:cNvPr id="232" name="ZoneTexte 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>
          <a:spLocks/>
        </xdr:cNvSpPr>
      </xdr:nvSpPr>
      <xdr:spPr bwMode="auto">
        <a:xfrm>
          <a:off x="1409700" y="36804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3" name="ZoneTexte 232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4" name="ZoneTexte 233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5" name="ZoneTexte 234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6" name="ZoneTexte 235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7" name="ZoneTexte 236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8" name="ZoneTexte 237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39" name="ZoneTexte 238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241300</xdr:colOff>
      <xdr:row>2</xdr:row>
      <xdr:rowOff>71967</xdr:rowOff>
    </xdr:to>
    <xdr:sp macro="" textlink="">
      <xdr:nvSpPr>
        <xdr:cNvPr id="240" name="ZoneTexte 1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>
          <a:spLocks/>
        </xdr:cNvSpPr>
      </xdr:nvSpPr>
      <xdr:spPr bwMode="auto">
        <a:xfrm>
          <a:off x="1409700" y="9966960"/>
          <a:ext cx="241300" cy="270087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1" name="ZoneTexte 240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2" name="ZoneTexte 241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3" name="ZoneTexte 242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4" name="ZoneTexte 243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5" name="ZoneTexte 244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6" name="ZoneTexte 245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7" name="ZoneTexte 246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8" name="ZoneTexte 247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49" name="ZoneTexte 248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0" name="ZoneTexte 249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1" name="ZoneTexte 250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2" name="ZoneTexte 251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3" name="ZoneTexte 252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4" name="ZoneTexte 253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5" name="ZoneTexte 254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6" name="ZoneTexte 255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</xdr:row>
      <xdr:rowOff>0</xdr:rowOff>
    </xdr:from>
    <xdr:ext cx="193968" cy="264560"/>
    <xdr:sp macro="" textlink="">
      <xdr:nvSpPr>
        <xdr:cNvPr id="257" name="ZoneTexte 256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</xdr:colOff>
      <xdr:row>80</xdr:row>
      <xdr:rowOff>0</xdr:rowOff>
    </xdr:from>
    <xdr:ext cx="193968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410970" y="56921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43</xdr:row>
      <xdr:rowOff>0</xdr:rowOff>
    </xdr:from>
    <xdr:ext cx="193968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80</xdr:row>
      <xdr:rowOff>0</xdr:rowOff>
    </xdr:from>
    <xdr:ext cx="193968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1410970" y="56921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43</xdr:row>
      <xdr:rowOff>0</xdr:rowOff>
    </xdr:from>
    <xdr:ext cx="193968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5" name="ZoneTexte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0" name="ZoneTexte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1" name="ZoneTexte 40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46" name="ZoneTexte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47" name="ZoneTexte 4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50" name="ZoneTexte 49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24</xdr:row>
      <xdr:rowOff>0</xdr:rowOff>
    </xdr:from>
    <xdr:to>
      <xdr:col>2</xdr:col>
      <xdr:colOff>567142</xdr:colOff>
      <xdr:row>25</xdr:row>
      <xdr:rowOff>12675</xdr:rowOff>
    </xdr:to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 txBox="1"/>
      </xdr:nvSpPr>
      <xdr:spPr>
        <a:xfrm>
          <a:off x="3025140" y="10469880"/>
          <a:ext cx="186142" cy="2692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3173</xdr:rowOff>
    </xdr:to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 txBox="1"/>
      </xdr:nvSpPr>
      <xdr:spPr>
        <a:xfrm>
          <a:off x="3025140" y="10469880"/>
          <a:ext cx="191911" cy="259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0</xdr:col>
      <xdr:colOff>0</xdr:colOff>
      <xdr:row>24</xdr:row>
      <xdr:rowOff>0</xdr:rowOff>
    </xdr:from>
    <xdr:to>
      <xdr:col>0</xdr:col>
      <xdr:colOff>190500</xdr:colOff>
      <xdr:row>25</xdr:row>
      <xdr:rowOff>3174</xdr:rowOff>
    </xdr:to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SpPr txBox="1"/>
      </xdr:nvSpPr>
      <xdr:spPr>
        <a:xfrm>
          <a:off x="0" y="10469880"/>
          <a:ext cx="190500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3174</xdr:rowOff>
    </xdr:to>
    <xdr:sp macro="" textlink="">
      <xdr:nvSpPr>
        <xdr:cNvPr id="55" name="ZoneTexte 6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 txBox="1"/>
      </xdr:nvSpPr>
      <xdr:spPr>
        <a:xfrm>
          <a:off x="3025140" y="10469880"/>
          <a:ext cx="191911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1270</xdr:colOff>
      <xdr:row>30</xdr:row>
      <xdr:rowOff>0</xdr:rowOff>
    </xdr:from>
    <xdr:ext cx="193968" cy="264560"/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30</xdr:row>
      <xdr:rowOff>0</xdr:rowOff>
    </xdr:from>
    <xdr:ext cx="193968" cy="264560"/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1" name="ZoneTexte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2" name="ZoneTexte 61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3" name="ZoneTexte 62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4" name="ZoneTexte 6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6" name="ZoneTexte 65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7" name="ZoneTexte 66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8" name="ZoneTexte 67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69" name="ZoneTexte 68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70" name="ZoneTexte 69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71" name="ZoneTexte 70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72" name="ZoneTexte 7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73" name="ZoneTexte 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74" name="ZoneTexte 73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75" name="ZoneTexte 74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76" name="ZoneTexte 75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77" name="ZoneTexte 76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78" name="ZoneTexte 77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79" name="ZoneTexte 78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80" name="ZoneTexte 79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81" name="ZoneTexte 80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82" name="ZoneTexte 81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83" name="ZoneTexte 82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84" name="ZoneTexte 83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85" name="ZoneTexte 84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86" name="ZoneTexte 85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87" name="ZoneTexte 86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88" name="ZoneTexte 87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89" name="ZoneTexte 88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90" name="ZoneTexte 89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91" name="ZoneTexte 90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3173</xdr:rowOff>
    </xdr:to>
    <xdr:sp macro="" textlink="">
      <xdr:nvSpPr>
        <xdr:cNvPr id="92" name="ZoneTexte 91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SpPr txBox="1"/>
      </xdr:nvSpPr>
      <xdr:spPr>
        <a:xfrm>
          <a:off x="3025140" y="10469880"/>
          <a:ext cx="191911" cy="259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3174</xdr:rowOff>
    </xdr:to>
    <xdr:sp macro="" textlink="">
      <xdr:nvSpPr>
        <xdr:cNvPr id="93" name="ZoneTexte 6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SpPr txBox="1"/>
      </xdr:nvSpPr>
      <xdr:spPr>
        <a:xfrm>
          <a:off x="3025140" y="10469880"/>
          <a:ext cx="191911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94" name="ZoneTexte 93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95" name="ZoneTexte 94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96" name="ZoneTexte 95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97" name="ZoneTexte 96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98" name="ZoneTexte 97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99" name="ZoneTexte 98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00" name="ZoneTexte 99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01" name="ZoneTexte 100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02" name="ZoneTexte 101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03" name="ZoneTexte 102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04" name="ZoneTexte 103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05" name="ZoneTexte 104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06" name="ZoneTexte 105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07" name="ZoneTexte 106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08" name="ZoneTexte 107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09" name="ZoneTexte 108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10" name="ZoneTexte 109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11" name="ZoneTexte 110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350</xdr:rowOff>
    </xdr:to>
    <xdr:sp macro="" textlink="">
      <xdr:nvSpPr>
        <xdr:cNvPr id="112" name="ZoneTexte 111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SpPr txBox="1"/>
      </xdr:nvSpPr>
      <xdr:spPr>
        <a:xfrm>
          <a:off x="3025140" y="10469880"/>
          <a:ext cx="191911" cy="2568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8112</xdr:rowOff>
    </xdr:to>
    <xdr:sp macro="" textlink="">
      <xdr:nvSpPr>
        <xdr:cNvPr id="113" name="ZoneTexte 6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SpPr txBox="1"/>
      </xdr:nvSpPr>
      <xdr:spPr>
        <a:xfrm>
          <a:off x="3025140" y="10469880"/>
          <a:ext cx="191911" cy="254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14" name="ZoneTexte 113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350</xdr:rowOff>
    </xdr:to>
    <xdr:sp macro="" textlink="">
      <xdr:nvSpPr>
        <xdr:cNvPr id="115" name="ZoneTexte 114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SpPr txBox="1"/>
      </xdr:nvSpPr>
      <xdr:spPr>
        <a:xfrm>
          <a:off x="3025140" y="10469880"/>
          <a:ext cx="191911" cy="2568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8113</xdr:rowOff>
    </xdr:to>
    <xdr:sp macro="" textlink="">
      <xdr:nvSpPr>
        <xdr:cNvPr id="116" name="ZoneTexte 6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SpPr txBox="1"/>
      </xdr:nvSpPr>
      <xdr:spPr>
        <a:xfrm>
          <a:off x="3025140" y="10469880"/>
          <a:ext cx="191911" cy="254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17" name="ZoneTexte 116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18" name="ZoneTexte 117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19" name="ZoneTexte 118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20" name="ZoneTexte 119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21" name="ZoneTexte 120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22" name="ZoneTexte 121">
          <a:extLst>
            <a:ext uri="{FF2B5EF4-FFF2-40B4-BE49-F238E27FC236}">
              <a16:creationId xmlns:a16="http://schemas.microsoft.com/office/drawing/2014/main" xmlns="" id="{00000000-0008-0000-0100-00007A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23" name="ZoneTexte 122">
          <a:extLst>
            <a:ext uri="{FF2B5EF4-FFF2-40B4-BE49-F238E27FC236}">
              <a16:creationId xmlns:a16="http://schemas.microsoft.com/office/drawing/2014/main" xmlns="" id="{00000000-0008-0000-0100-00007B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24" name="ZoneTexte 123">
          <a:extLst>
            <a:ext uri="{FF2B5EF4-FFF2-40B4-BE49-F238E27FC236}">
              <a16:creationId xmlns:a16="http://schemas.microsoft.com/office/drawing/2014/main" xmlns="" id="{00000000-0008-0000-0100-00007C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25" name="ZoneTexte 124">
          <a:extLst>
            <a:ext uri="{FF2B5EF4-FFF2-40B4-BE49-F238E27FC236}">
              <a16:creationId xmlns:a16="http://schemas.microsoft.com/office/drawing/2014/main" xmlns="" id="{00000000-0008-0000-0100-00007D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26" name="ZoneTexte 125">
          <a:extLst>
            <a:ext uri="{FF2B5EF4-FFF2-40B4-BE49-F238E27FC236}">
              <a16:creationId xmlns:a16="http://schemas.microsoft.com/office/drawing/2014/main" xmlns="" id="{00000000-0008-0000-0100-00007E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27" name="ZoneTexte 126">
          <a:extLst>
            <a:ext uri="{FF2B5EF4-FFF2-40B4-BE49-F238E27FC236}">
              <a16:creationId xmlns:a16="http://schemas.microsoft.com/office/drawing/2014/main" xmlns="" id="{00000000-0008-0000-0100-00007F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28" name="ZoneTexte 127">
          <a:extLst>
            <a:ext uri="{FF2B5EF4-FFF2-40B4-BE49-F238E27FC236}">
              <a16:creationId xmlns:a16="http://schemas.microsoft.com/office/drawing/2014/main" xmlns="" id="{00000000-0008-0000-0100-000080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29" name="ZoneTexte 128">
          <a:extLst>
            <a:ext uri="{FF2B5EF4-FFF2-40B4-BE49-F238E27FC236}">
              <a16:creationId xmlns:a16="http://schemas.microsoft.com/office/drawing/2014/main" xmlns="" id="{00000000-0008-0000-0100-000081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30" name="ZoneTexte 129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31" name="ZoneTexte 130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32" name="ZoneTexte 131">
          <a:extLst>
            <a:ext uri="{FF2B5EF4-FFF2-40B4-BE49-F238E27FC236}">
              <a16:creationId xmlns:a16="http://schemas.microsoft.com/office/drawing/2014/main" xmlns="" id="{00000000-0008-0000-0100-000084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33" name="ZoneTexte 132">
          <a:extLst>
            <a:ext uri="{FF2B5EF4-FFF2-40B4-BE49-F238E27FC236}">
              <a16:creationId xmlns:a16="http://schemas.microsoft.com/office/drawing/2014/main" xmlns="" id="{00000000-0008-0000-0100-000085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34" name="ZoneTexte 133">
          <a:extLst>
            <a:ext uri="{FF2B5EF4-FFF2-40B4-BE49-F238E27FC236}">
              <a16:creationId xmlns:a16="http://schemas.microsoft.com/office/drawing/2014/main" xmlns="" id="{00000000-0008-0000-0100-000086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24</xdr:row>
      <xdr:rowOff>0</xdr:rowOff>
    </xdr:from>
    <xdr:ext cx="190500" cy="257175"/>
    <xdr:sp macro="" textlink="">
      <xdr:nvSpPr>
        <xdr:cNvPr id="135" name="ZoneTexte 134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10</xdr:col>
      <xdr:colOff>381000</xdr:colOff>
      <xdr:row>24</xdr:row>
      <xdr:rowOff>0</xdr:rowOff>
    </xdr:from>
    <xdr:to>
      <xdr:col>12</xdr:col>
      <xdr:colOff>4233</xdr:colOff>
      <xdr:row>25</xdr:row>
      <xdr:rowOff>350</xdr:rowOff>
    </xdr:to>
    <xdr:sp macro="" textlink="">
      <xdr:nvSpPr>
        <xdr:cNvPr id="136" name="ZoneTexte 135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SpPr txBox="1"/>
      </xdr:nvSpPr>
      <xdr:spPr>
        <a:xfrm>
          <a:off x="7277100" y="10469880"/>
          <a:ext cx="179493" cy="2568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10</xdr:col>
      <xdr:colOff>381000</xdr:colOff>
      <xdr:row>24</xdr:row>
      <xdr:rowOff>0</xdr:rowOff>
    </xdr:from>
    <xdr:to>
      <xdr:col>12</xdr:col>
      <xdr:colOff>4233</xdr:colOff>
      <xdr:row>25</xdr:row>
      <xdr:rowOff>8114</xdr:rowOff>
    </xdr:to>
    <xdr:sp macro="" textlink="">
      <xdr:nvSpPr>
        <xdr:cNvPr id="137" name="ZoneTexte 6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SpPr txBox="1"/>
      </xdr:nvSpPr>
      <xdr:spPr>
        <a:xfrm>
          <a:off x="7277100" y="10469880"/>
          <a:ext cx="179493" cy="2540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9</xdr:col>
      <xdr:colOff>0</xdr:colOff>
      <xdr:row>24</xdr:row>
      <xdr:rowOff>0</xdr:rowOff>
    </xdr:from>
    <xdr:ext cx="190500" cy="257175"/>
    <xdr:sp macro="" textlink="">
      <xdr:nvSpPr>
        <xdr:cNvPr id="138" name="ZoneTexte 137">
          <a:extLst>
            <a:ext uri="{FF2B5EF4-FFF2-40B4-BE49-F238E27FC236}">
              <a16:creationId xmlns:a16="http://schemas.microsoft.com/office/drawing/2014/main" xmlns="" id="{00000000-0008-0000-0100-00008A00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10</xdr:col>
      <xdr:colOff>381000</xdr:colOff>
      <xdr:row>24</xdr:row>
      <xdr:rowOff>0</xdr:rowOff>
    </xdr:from>
    <xdr:to>
      <xdr:col>12</xdr:col>
      <xdr:colOff>4233</xdr:colOff>
      <xdr:row>25</xdr:row>
      <xdr:rowOff>351</xdr:rowOff>
    </xdr:to>
    <xdr:sp macro="" textlink="">
      <xdr:nvSpPr>
        <xdr:cNvPr id="139" name="ZoneTexte 138">
          <a:extLst>
            <a:ext uri="{FF2B5EF4-FFF2-40B4-BE49-F238E27FC236}">
              <a16:creationId xmlns:a16="http://schemas.microsoft.com/office/drawing/2014/main" xmlns="" id="{00000000-0008-0000-0100-00008B000000}"/>
            </a:ext>
          </a:extLst>
        </xdr:cNvPr>
        <xdr:cNvSpPr txBox="1"/>
      </xdr:nvSpPr>
      <xdr:spPr>
        <a:xfrm>
          <a:off x="7277100" y="10469880"/>
          <a:ext cx="179493" cy="2568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10</xdr:col>
      <xdr:colOff>381000</xdr:colOff>
      <xdr:row>24</xdr:row>
      <xdr:rowOff>0</xdr:rowOff>
    </xdr:from>
    <xdr:to>
      <xdr:col>12</xdr:col>
      <xdr:colOff>4233</xdr:colOff>
      <xdr:row>25</xdr:row>
      <xdr:rowOff>8114</xdr:rowOff>
    </xdr:to>
    <xdr:sp macro="" textlink="">
      <xdr:nvSpPr>
        <xdr:cNvPr id="140" name="ZoneTexte 6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SpPr txBox="1"/>
      </xdr:nvSpPr>
      <xdr:spPr>
        <a:xfrm>
          <a:off x="7277100" y="10469880"/>
          <a:ext cx="179493" cy="2540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8</xdr:col>
      <xdr:colOff>0</xdr:colOff>
      <xdr:row>24</xdr:row>
      <xdr:rowOff>0</xdr:rowOff>
    </xdr:from>
    <xdr:ext cx="190500" cy="257175"/>
    <xdr:sp macro="" textlink="">
      <xdr:nvSpPr>
        <xdr:cNvPr id="141" name="ZoneTexte 140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24</xdr:row>
      <xdr:rowOff>0</xdr:rowOff>
    </xdr:from>
    <xdr:ext cx="190500" cy="257175"/>
    <xdr:sp macro="" textlink="">
      <xdr:nvSpPr>
        <xdr:cNvPr id="142" name="ZoneTexte 141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24</xdr:row>
      <xdr:rowOff>0</xdr:rowOff>
    </xdr:from>
    <xdr:ext cx="190500" cy="257175"/>
    <xdr:sp macro="" textlink="">
      <xdr:nvSpPr>
        <xdr:cNvPr id="143" name="ZoneTexte 142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24</xdr:row>
      <xdr:rowOff>0</xdr:rowOff>
    </xdr:from>
    <xdr:ext cx="190500" cy="257175"/>
    <xdr:sp macro="" textlink="">
      <xdr:nvSpPr>
        <xdr:cNvPr id="144" name="ZoneTexte 143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24</xdr:row>
      <xdr:rowOff>0</xdr:rowOff>
    </xdr:from>
    <xdr:ext cx="190500" cy="257175"/>
    <xdr:sp macro="" textlink="">
      <xdr:nvSpPr>
        <xdr:cNvPr id="145" name="ZoneTexte 144">
          <a:extLst>
            <a:ext uri="{FF2B5EF4-FFF2-40B4-BE49-F238E27FC236}">
              <a16:creationId xmlns:a16="http://schemas.microsoft.com/office/drawing/2014/main" xmlns="" id="{00000000-0008-0000-0100-00009100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24</xdr:row>
      <xdr:rowOff>0</xdr:rowOff>
    </xdr:from>
    <xdr:ext cx="190500" cy="257175"/>
    <xdr:sp macro="" textlink="">
      <xdr:nvSpPr>
        <xdr:cNvPr id="146" name="ZoneTexte 145">
          <a:extLst>
            <a:ext uri="{FF2B5EF4-FFF2-40B4-BE49-F238E27FC236}">
              <a16:creationId xmlns:a16="http://schemas.microsoft.com/office/drawing/2014/main" xmlns="" id="{00000000-0008-0000-0100-00009200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24</xdr:row>
      <xdr:rowOff>0</xdr:rowOff>
    </xdr:from>
    <xdr:ext cx="190500" cy="257175"/>
    <xdr:sp macro="" textlink="">
      <xdr:nvSpPr>
        <xdr:cNvPr id="147" name="ZoneTexte 146">
          <a:extLst>
            <a:ext uri="{FF2B5EF4-FFF2-40B4-BE49-F238E27FC236}">
              <a16:creationId xmlns:a16="http://schemas.microsoft.com/office/drawing/2014/main" xmlns="" id="{00000000-0008-0000-0100-00009300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24</xdr:row>
      <xdr:rowOff>0</xdr:rowOff>
    </xdr:from>
    <xdr:ext cx="190500" cy="257175"/>
    <xdr:sp macro="" textlink="">
      <xdr:nvSpPr>
        <xdr:cNvPr id="148" name="ZoneTexte 147">
          <a:extLst>
            <a:ext uri="{FF2B5EF4-FFF2-40B4-BE49-F238E27FC236}">
              <a16:creationId xmlns:a16="http://schemas.microsoft.com/office/drawing/2014/main" xmlns="" id="{00000000-0008-0000-0100-00009400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24</xdr:row>
      <xdr:rowOff>0</xdr:rowOff>
    </xdr:from>
    <xdr:ext cx="190500" cy="257175"/>
    <xdr:sp macro="" textlink="">
      <xdr:nvSpPr>
        <xdr:cNvPr id="149" name="ZoneTexte 148">
          <a:extLst>
            <a:ext uri="{FF2B5EF4-FFF2-40B4-BE49-F238E27FC236}">
              <a16:creationId xmlns:a16="http://schemas.microsoft.com/office/drawing/2014/main" xmlns="" id="{00000000-0008-0000-0100-00009500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24</xdr:row>
      <xdr:rowOff>0</xdr:rowOff>
    </xdr:from>
    <xdr:ext cx="190500" cy="257175"/>
    <xdr:sp macro="" textlink="">
      <xdr:nvSpPr>
        <xdr:cNvPr id="150" name="ZoneTexte 149">
          <a:extLst>
            <a:ext uri="{FF2B5EF4-FFF2-40B4-BE49-F238E27FC236}">
              <a16:creationId xmlns:a16="http://schemas.microsoft.com/office/drawing/2014/main" xmlns="" id="{00000000-0008-0000-0100-00009600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3173</xdr:rowOff>
    </xdr:to>
    <xdr:sp macro="" textlink="">
      <xdr:nvSpPr>
        <xdr:cNvPr id="151" name="ZoneTexte 150">
          <a:extLst>
            <a:ext uri="{FF2B5EF4-FFF2-40B4-BE49-F238E27FC236}">
              <a16:creationId xmlns:a16="http://schemas.microsoft.com/office/drawing/2014/main" xmlns="" id="{00000000-0008-0000-0100-000097000000}"/>
            </a:ext>
          </a:extLst>
        </xdr:cNvPr>
        <xdr:cNvSpPr txBox="1"/>
      </xdr:nvSpPr>
      <xdr:spPr>
        <a:xfrm>
          <a:off x="3025140" y="10469880"/>
          <a:ext cx="191911" cy="259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52" name="ZoneTexte 151">
          <a:extLst>
            <a:ext uri="{FF2B5EF4-FFF2-40B4-BE49-F238E27FC236}">
              <a16:creationId xmlns:a16="http://schemas.microsoft.com/office/drawing/2014/main" xmlns="" id="{00000000-0008-0000-0100-000098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53" name="ZoneTexte 152">
          <a:extLst>
            <a:ext uri="{FF2B5EF4-FFF2-40B4-BE49-F238E27FC236}">
              <a16:creationId xmlns:a16="http://schemas.microsoft.com/office/drawing/2014/main" xmlns="" id="{00000000-0008-0000-0100-000099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54" name="ZoneTexte 153">
          <a:extLst>
            <a:ext uri="{FF2B5EF4-FFF2-40B4-BE49-F238E27FC236}">
              <a16:creationId xmlns:a16="http://schemas.microsoft.com/office/drawing/2014/main" xmlns="" id="{00000000-0008-0000-0100-00009A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55" name="ZoneTexte 154">
          <a:extLst>
            <a:ext uri="{FF2B5EF4-FFF2-40B4-BE49-F238E27FC236}">
              <a16:creationId xmlns:a16="http://schemas.microsoft.com/office/drawing/2014/main" xmlns="" id="{00000000-0008-0000-0100-00009B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56" name="ZoneTexte 155">
          <a:extLst>
            <a:ext uri="{FF2B5EF4-FFF2-40B4-BE49-F238E27FC236}">
              <a16:creationId xmlns:a16="http://schemas.microsoft.com/office/drawing/2014/main" xmlns="" id="{00000000-0008-0000-0100-00009C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57" name="ZoneTexte 156">
          <a:extLst>
            <a:ext uri="{FF2B5EF4-FFF2-40B4-BE49-F238E27FC236}">
              <a16:creationId xmlns:a16="http://schemas.microsoft.com/office/drawing/2014/main" xmlns="" id="{00000000-0008-0000-0100-00009D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58" name="ZoneTexte 157">
          <a:extLst>
            <a:ext uri="{FF2B5EF4-FFF2-40B4-BE49-F238E27FC236}">
              <a16:creationId xmlns:a16="http://schemas.microsoft.com/office/drawing/2014/main" xmlns="" id="{00000000-0008-0000-0100-00009E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59" name="ZoneTexte 158">
          <a:extLst>
            <a:ext uri="{FF2B5EF4-FFF2-40B4-BE49-F238E27FC236}">
              <a16:creationId xmlns:a16="http://schemas.microsoft.com/office/drawing/2014/main" xmlns="" id="{00000000-0008-0000-0100-00009F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3174</xdr:rowOff>
    </xdr:to>
    <xdr:sp macro="" textlink="">
      <xdr:nvSpPr>
        <xdr:cNvPr id="160" name="ZoneTexte 6">
          <a:extLst>
            <a:ext uri="{FF2B5EF4-FFF2-40B4-BE49-F238E27FC236}">
              <a16:creationId xmlns:a16="http://schemas.microsoft.com/office/drawing/2014/main" xmlns="" id="{00000000-0008-0000-0100-0000A0000000}"/>
            </a:ext>
          </a:extLst>
        </xdr:cNvPr>
        <xdr:cNvSpPr txBox="1"/>
      </xdr:nvSpPr>
      <xdr:spPr>
        <a:xfrm>
          <a:off x="3025140" y="10469880"/>
          <a:ext cx="191911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61" name="ZoneTexte 160">
          <a:extLst>
            <a:ext uri="{FF2B5EF4-FFF2-40B4-BE49-F238E27FC236}">
              <a16:creationId xmlns:a16="http://schemas.microsoft.com/office/drawing/2014/main" xmlns="" id="{00000000-0008-0000-0100-0000A1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62" name="ZoneTexte 161">
          <a:extLst>
            <a:ext uri="{FF2B5EF4-FFF2-40B4-BE49-F238E27FC236}">
              <a16:creationId xmlns:a16="http://schemas.microsoft.com/office/drawing/2014/main" xmlns="" id="{00000000-0008-0000-0100-0000A2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63" name="ZoneTexte 162">
          <a:extLst>
            <a:ext uri="{FF2B5EF4-FFF2-40B4-BE49-F238E27FC236}">
              <a16:creationId xmlns:a16="http://schemas.microsoft.com/office/drawing/2014/main" xmlns="" id="{00000000-0008-0000-0100-0000A3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64" name="ZoneTexte 163">
          <a:extLst>
            <a:ext uri="{FF2B5EF4-FFF2-40B4-BE49-F238E27FC236}">
              <a16:creationId xmlns:a16="http://schemas.microsoft.com/office/drawing/2014/main" xmlns="" id="{00000000-0008-0000-0100-0000A4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3174</xdr:rowOff>
    </xdr:to>
    <xdr:sp macro="" textlink="">
      <xdr:nvSpPr>
        <xdr:cNvPr id="165" name="ZoneTexte 6">
          <a:extLst>
            <a:ext uri="{FF2B5EF4-FFF2-40B4-BE49-F238E27FC236}">
              <a16:creationId xmlns:a16="http://schemas.microsoft.com/office/drawing/2014/main" xmlns="" id="{00000000-0008-0000-0100-0000A5000000}"/>
            </a:ext>
          </a:extLst>
        </xdr:cNvPr>
        <xdr:cNvSpPr txBox="1"/>
      </xdr:nvSpPr>
      <xdr:spPr>
        <a:xfrm>
          <a:off x="3025140" y="10469880"/>
          <a:ext cx="191911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24</xdr:row>
      <xdr:rowOff>0</xdr:rowOff>
    </xdr:from>
    <xdr:to>
      <xdr:col>2</xdr:col>
      <xdr:colOff>572911</xdr:colOff>
      <xdr:row>25</xdr:row>
      <xdr:rowOff>3173</xdr:rowOff>
    </xdr:to>
    <xdr:sp macro="" textlink="">
      <xdr:nvSpPr>
        <xdr:cNvPr id="166" name="ZoneTexte 165">
          <a:extLst>
            <a:ext uri="{FF2B5EF4-FFF2-40B4-BE49-F238E27FC236}">
              <a16:creationId xmlns:a16="http://schemas.microsoft.com/office/drawing/2014/main" xmlns="" id="{00000000-0008-0000-0100-0000A6000000}"/>
            </a:ext>
          </a:extLst>
        </xdr:cNvPr>
        <xdr:cNvSpPr txBox="1"/>
      </xdr:nvSpPr>
      <xdr:spPr>
        <a:xfrm>
          <a:off x="3025140" y="10469880"/>
          <a:ext cx="191911" cy="259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67" name="ZoneTexte 166">
          <a:extLst>
            <a:ext uri="{FF2B5EF4-FFF2-40B4-BE49-F238E27FC236}">
              <a16:creationId xmlns:a16="http://schemas.microsoft.com/office/drawing/2014/main" xmlns="" id="{00000000-0008-0000-0100-0000A7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90500" cy="257175"/>
    <xdr:sp macro="" textlink="">
      <xdr:nvSpPr>
        <xdr:cNvPr id="168" name="ZoneTexte 167">
          <a:extLst>
            <a:ext uri="{FF2B5EF4-FFF2-40B4-BE49-F238E27FC236}">
              <a16:creationId xmlns:a16="http://schemas.microsoft.com/office/drawing/2014/main" xmlns="" id="{00000000-0008-0000-0100-0000A800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69" name="ZoneTexte 168">
          <a:extLst>
            <a:ext uri="{FF2B5EF4-FFF2-40B4-BE49-F238E27FC236}">
              <a16:creationId xmlns:a16="http://schemas.microsoft.com/office/drawing/2014/main" xmlns="" id="{00000000-0008-0000-0100-0000A9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70" name="ZoneTexte 169">
          <a:extLst>
            <a:ext uri="{FF2B5EF4-FFF2-40B4-BE49-F238E27FC236}">
              <a16:creationId xmlns:a16="http://schemas.microsoft.com/office/drawing/2014/main" xmlns="" id="{00000000-0008-0000-0100-0000AA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71" name="ZoneTexte 170">
          <a:extLst>
            <a:ext uri="{FF2B5EF4-FFF2-40B4-BE49-F238E27FC236}">
              <a16:creationId xmlns:a16="http://schemas.microsoft.com/office/drawing/2014/main" xmlns="" id="{00000000-0008-0000-0100-0000AB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24</xdr:row>
      <xdr:rowOff>0</xdr:rowOff>
    </xdr:from>
    <xdr:ext cx="190500" cy="257175"/>
    <xdr:sp macro="" textlink="">
      <xdr:nvSpPr>
        <xdr:cNvPr id="172" name="ZoneTexte 171">
          <a:extLst>
            <a:ext uri="{FF2B5EF4-FFF2-40B4-BE49-F238E27FC236}">
              <a16:creationId xmlns:a16="http://schemas.microsoft.com/office/drawing/2014/main" xmlns="" id="{00000000-0008-0000-0100-0000AC00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173" name="ZoneTexte 172">
          <a:extLst>
            <a:ext uri="{FF2B5EF4-FFF2-40B4-BE49-F238E27FC236}">
              <a16:creationId xmlns:a16="http://schemas.microsoft.com/office/drawing/2014/main" xmlns="" id="{00000000-0008-0000-0100-0000AD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174" name="ZoneTexte 173">
          <a:extLst>
            <a:ext uri="{FF2B5EF4-FFF2-40B4-BE49-F238E27FC236}">
              <a16:creationId xmlns:a16="http://schemas.microsoft.com/office/drawing/2014/main" xmlns="" id="{00000000-0008-0000-0100-0000AE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175" name="ZoneTexte 174">
          <a:extLst>
            <a:ext uri="{FF2B5EF4-FFF2-40B4-BE49-F238E27FC236}">
              <a16:creationId xmlns:a16="http://schemas.microsoft.com/office/drawing/2014/main" xmlns="" id="{00000000-0008-0000-0100-0000AF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24</xdr:row>
      <xdr:rowOff>0</xdr:rowOff>
    </xdr:from>
    <xdr:ext cx="193968" cy="264559"/>
    <xdr:sp macro="" textlink="">
      <xdr:nvSpPr>
        <xdr:cNvPr id="176" name="ZoneTexte 175">
          <a:extLst>
            <a:ext uri="{FF2B5EF4-FFF2-40B4-BE49-F238E27FC236}">
              <a16:creationId xmlns:a16="http://schemas.microsoft.com/office/drawing/2014/main" xmlns="" id="{00000000-0008-0000-0100-0000B000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77" name="ZoneTexte 176">
          <a:extLst>
            <a:ext uri="{FF2B5EF4-FFF2-40B4-BE49-F238E27FC236}">
              <a16:creationId xmlns:a16="http://schemas.microsoft.com/office/drawing/2014/main" xmlns="" id="{00000000-0008-0000-0100-0000B1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78" name="ZoneTexte 177">
          <a:extLst>
            <a:ext uri="{FF2B5EF4-FFF2-40B4-BE49-F238E27FC236}">
              <a16:creationId xmlns:a16="http://schemas.microsoft.com/office/drawing/2014/main" xmlns="" id="{00000000-0008-0000-0100-0000B2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79" name="ZoneTexte 178">
          <a:extLst>
            <a:ext uri="{FF2B5EF4-FFF2-40B4-BE49-F238E27FC236}">
              <a16:creationId xmlns:a16="http://schemas.microsoft.com/office/drawing/2014/main" xmlns="" id="{00000000-0008-0000-0100-0000B3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0" name="ZoneTexte 179">
          <a:extLst>
            <a:ext uri="{FF2B5EF4-FFF2-40B4-BE49-F238E27FC236}">
              <a16:creationId xmlns:a16="http://schemas.microsoft.com/office/drawing/2014/main" xmlns="" id="{00000000-0008-0000-0100-0000B4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1" name="ZoneTexte 180">
          <a:extLst>
            <a:ext uri="{FF2B5EF4-FFF2-40B4-BE49-F238E27FC236}">
              <a16:creationId xmlns:a16="http://schemas.microsoft.com/office/drawing/2014/main" xmlns="" id="{00000000-0008-0000-0100-0000B5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2" name="ZoneTexte 181">
          <a:extLst>
            <a:ext uri="{FF2B5EF4-FFF2-40B4-BE49-F238E27FC236}">
              <a16:creationId xmlns:a16="http://schemas.microsoft.com/office/drawing/2014/main" xmlns="" id="{00000000-0008-0000-0100-0000B6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3" name="ZoneTexte 182">
          <a:extLst>
            <a:ext uri="{FF2B5EF4-FFF2-40B4-BE49-F238E27FC236}">
              <a16:creationId xmlns:a16="http://schemas.microsoft.com/office/drawing/2014/main" xmlns="" id="{00000000-0008-0000-0100-0000B7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4" name="ZoneTexte 183">
          <a:extLst>
            <a:ext uri="{FF2B5EF4-FFF2-40B4-BE49-F238E27FC236}">
              <a16:creationId xmlns:a16="http://schemas.microsoft.com/office/drawing/2014/main" xmlns="" id="{00000000-0008-0000-0100-0000B8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5" name="ZoneTexte 184">
          <a:extLst>
            <a:ext uri="{FF2B5EF4-FFF2-40B4-BE49-F238E27FC236}">
              <a16:creationId xmlns:a16="http://schemas.microsoft.com/office/drawing/2014/main" xmlns="" id="{00000000-0008-0000-0100-0000B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6" name="ZoneTexte 185">
          <a:extLst>
            <a:ext uri="{FF2B5EF4-FFF2-40B4-BE49-F238E27FC236}">
              <a16:creationId xmlns:a16="http://schemas.microsoft.com/office/drawing/2014/main" xmlns="" id="{00000000-0008-0000-0100-0000B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7" name="ZoneTexte 186">
          <a:extLst>
            <a:ext uri="{FF2B5EF4-FFF2-40B4-BE49-F238E27FC236}">
              <a16:creationId xmlns:a16="http://schemas.microsoft.com/office/drawing/2014/main" xmlns="" id="{00000000-0008-0000-0100-0000BB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8" name="ZoneTexte 187">
          <a:extLst>
            <a:ext uri="{FF2B5EF4-FFF2-40B4-BE49-F238E27FC236}">
              <a16:creationId xmlns:a16="http://schemas.microsoft.com/office/drawing/2014/main" xmlns="" id="{00000000-0008-0000-0100-0000BC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89" name="ZoneTexte 188">
          <a:extLst>
            <a:ext uri="{FF2B5EF4-FFF2-40B4-BE49-F238E27FC236}">
              <a16:creationId xmlns:a16="http://schemas.microsoft.com/office/drawing/2014/main" xmlns="" id="{00000000-0008-0000-0100-0000BD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0" name="ZoneTexte 189">
          <a:extLst>
            <a:ext uri="{FF2B5EF4-FFF2-40B4-BE49-F238E27FC236}">
              <a16:creationId xmlns:a16="http://schemas.microsoft.com/office/drawing/2014/main" xmlns="" id="{00000000-0008-0000-0100-0000BE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1" name="ZoneTexte 190">
          <a:extLst>
            <a:ext uri="{FF2B5EF4-FFF2-40B4-BE49-F238E27FC236}">
              <a16:creationId xmlns:a16="http://schemas.microsoft.com/office/drawing/2014/main" xmlns="" id="{00000000-0008-0000-0100-0000BF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2" name="ZoneTexte 191">
          <a:extLst>
            <a:ext uri="{FF2B5EF4-FFF2-40B4-BE49-F238E27FC236}">
              <a16:creationId xmlns:a16="http://schemas.microsoft.com/office/drawing/2014/main" xmlns="" id="{00000000-0008-0000-0100-0000C0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3" name="ZoneTexte 192">
          <a:extLst>
            <a:ext uri="{FF2B5EF4-FFF2-40B4-BE49-F238E27FC236}">
              <a16:creationId xmlns:a16="http://schemas.microsoft.com/office/drawing/2014/main" xmlns="" id="{00000000-0008-0000-0100-0000C1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4" name="ZoneTexte 193">
          <a:extLst>
            <a:ext uri="{FF2B5EF4-FFF2-40B4-BE49-F238E27FC236}">
              <a16:creationId xmlns:a16="http://schemas.microsoft.com/office/drawing/2014/main" xmlns="" id="{00000000-0008-0000-0100-0000C2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5" name="ZoneTexte 194">
          <a:extLst>
            <a:ext uri="{FF2B5EF4-FFF2-40B4-BE49-F238E27FC236}">
              <a16:creationId xmlns:a16="http://schemas.microsoft.com/office/drawing/2014/main" xmlns="" id="{00000000-0008-0000-0100-0000C3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6" name="ZoneTexte 195">
          <a:extLst>
            <a:ext uri="{FF2B5EF4-FFF2-40B4-BE49-F238E27FC236}">
              <a16:creationId xmlns:a16="http://schemas.microsoft.com/office/drawing/2014/main" xmlns="" id="{00000000-0008-0000-0100-0000C4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7" name="ZoneTexte 196">
          <a:extLst>
            <a:ext uri="{FF2B5EF4-FFF2-40B4-BE49-F238E27FC236}">
              <a16:creationId xmlns:a16="http://schemas.microsoft.com/office/drawing/2014/main" xmlns="" id="{00000000-0008-0000-0100-0000C5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8" name="ZoneTexte 197">
          <a:extLst>
            <a:ext uri="{FF2B5EF4-FFF2-40B4-BE49-F238E27FC236}">
              <a16:creationId xmlns:a16="http://schemas.microsoft.com/office/drawing/2014/main" xmlns="" id="{00000000-0008-0000-0100-0000C6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199" name="ZoneTexte 198">
          <a:extLst>
            <a:ext uri="{FF2B5EF4-FFF2-40B4-BE49-F238E27FC236}">
              <a16:creationId xmlns:a16="http://schemas.microsoft.com/office/drawing/2014/main" xmlns="" id="{00000000-0008-0000-0100-0000C7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0" name="ZoneTexte 199">
          <a:extLst>
            <a:ext uri="{FF2B5EF4-FFF2-40B4-BE49-F238E27FC236}">
              <a16:creationId xmlns:a16="http://schemas.microsoft.com/office/drawing/2014/main" xmlns="" id="{00000000-0008-0000-0100-0000C8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1" name="ZoneTexte 200">
          <a:extLst>
            <a:ext uri="{FF2B5EF4-FFF2-40B4-BE49-F238E27FC236}">
              <a16:creationId xmlns:a16="http://schemas.microsoft.com/office/drawing/2014/main" xmlns="" id="{00000000-0008-0000-0100-0000C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2" name="ZoneTexte 201">
          <a:extLst>
            <a:ext uri="{FF2B5EF4-FFF2-40B4-BE49-F238E27FC236}">
              <a16:creationId xmlns:a16="http://schemas.microsoft.com/office/drawing/2014/main" xmlns="" id="{00000000-0008-0000-0100-0000C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3" name="ZoneTexte 202">
          <a:extLst>
            <a:ext uri="{FF2B5EF4-FFF2-40B4-BE49-F238E27FC236}">
              <a16:creationId xmlns:a16="http://schemas.microsoft.com/office/drawing/2014/main" xmlns="" id="{00000000-0008-0000-0100-0000CB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4" name="ZoneTexte 203">
          <a:extLst>
            <a:ext uri="{FF2B5EF4-FFF2-40B4-BE49-F238E27FC236}">
              <a16:creationId xmlns:a16="http://schemas.microsoft.com/office/drawing/2014/main" xmlns="" id="{00000000-0008-0000-0100-0000CC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5" name="ZoneTexte 204">
          <a:extLst>
            <a:ext uri="{FF2B5EF4-FFF2-40B4-BE49-F238E27FC236}">
              <a16:creationId xmlns:a16="http://schemas.microsoft.com/office/drawing/2014/main" xmlns="" id="{00000000-0008-0000-0100-0000CD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6" name="ZoneTexte 205">
          <a:extLst>
            <a:ext uri="{FF2B5EF4-FFF2-40B4-BE49-F238E27FC236}">
              <a16:creationId xmlns:a16="http://schemas.microsoft.com/office/drawing/2014/main" xmlns="" id="{00000000-0008-0000-0100-0000CE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7" name="ZoneTexte 206">
          <a:extLst>
            <a:ext uri="{FF2B5EF4-FFF2-40B4-BE49-F238E27FC236}">
              <a16:creationId xmlns:a16="http://schemas.microsoft.com/office/drawing/2014/main" xmlns="" id="{00000000-0008-0000-0100-0000CF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08" name="ZoneTexte 207">
          <a:extLst>
            <a:ext uri="{FF2B5EF4-FFF2-40B4-BE49-F238E27FC236}">
              <a16:creationId xmlns:a16="http://schemas.microsoft.com/office/drawing/2014/main" xmlns="" id="{00000000-0008-0000-0100-0000D0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241300</xdr:colOff>
      <xdr:row>25</xdr:row>
      <xdr:rowOff>12699</xdr:rowOff>
    </xdr:to>
    <xdr:sp macro="" textlink="">
      <xdr:nvSpPr>
        <xdr:cNvPr id="209" name="ZoneTexte 1">
          <a:extLst>
            <a:ext uri="{FF2B5EF4-FFF2-40B4-BE49-F238E27FC236}">
              <a16:creationId xmlns:a16="http://schemas.microsoft.com/office/drawing/2014/main" xmlns="" id="{00000000-0008-0000-0100-0000D1000000}"/>
            </a:ext>
          </a:extLst>
        </xdr:cNvPr>
        <xdr:cNvSpPr>
          <a:spLocks/>
        </xdr:cNvSpPr>
      </xdr:nvSpPr>
      <xdr:spPr bwMode="auto">
        <a:xfrm>
          <a:off x="1409700" y="10469880"/>
          <a:ext cx="241300" cy="26924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210" name="ZoneTexte 209">
          <a:extLst>
            <a:ext uri="{FF2B5EF4-FFF2-40B4-BE49-F238E27FC236}">
              <a16:creationId xmlns:a16="http://schemas.microsoft.com/office/drawing/2014/main" xmlns="" id="{00000000-0008-0000-0100-0000D2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25</xdr:row>
      <xdr:rowOff>0</xdr:rowOff>
    </xdr:from>
    <xdr:ext cx="193968" cy="264560"/>
    <xdr:sp macro="" textlink="">
      <xdr:nvSpPr>
        <xdr:cNvPr id="211" name="ZoneTexte 210">
          <a:extLst>
            <a:ext uri="{FF2B5EF4-FFF2-40B4-BE49-F238E27FC236}">
              <a16:creationId xmlns:a16="http://schemas.microsoft.com/office/drawing/2014/main" xmlns="" id="{00000000-0008-0000-0100-0000D3000000}"/>
            </a:ext>
          </a:extLst>
        </xdr:cNvPr>
        <xdr:cNvSpPr txBox="1"/>
      </xdr:nvSpPr>
      <xdr:spPr>
        <a:xfrm>
          <a:off x="1410970" y="82067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212" name="ZoneTexte 211">
          <a:extLst>
            <a:ext uri="{FF2B5EF4-FFF2-40B4-BE49-F238E27FC236}">
              <a16:creationId xmlns:a16="http://schemas.microsoft.com/office/drawing/2014/main" xmlns="" id="{00000000-0008-0000-0100-0000D4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25</xdr:row>
      <xdr:rowOff>0</xdr:rowOff>
    </xdr:from>
    <xdr:ext cx="193968" cy="264560"/>
    <xdr:sp macro="" textlink="">
      <xdr:nvSpPr>
        <xdr:cNvPr id="213" name="ZoneTexte 212">
          <a:extLst>
            <a:ext uri="{FF2B5EF4-FFF2-40B4-BE49-F238E27FC236}">
              <a16:creationId xmlns:a16="http://schemas.microsoft.com/office/drawing/2014/main" xmlns="" id="{00000000-0008-0000-0100-0000D5000000}"/>
            </a:ext>
          </a:extLst>
        </xdr:cNvPr>
        <xdr:cNvSpPr txBox="1"/>
      </xdr:nvSpPr>
      <xdr:spPr>
        <a:xfrm>
          <a:off x="1410970" y="82067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43</xdr:row>
      <xdr:rowOff>0</xdr:rowOff>
    </xdr:from>
    <xdr:ext cx="193968" cy="264560"/>
    <xdr:sp macro="" textlink="">
      <xdr:nvSpPr>
        <xdr:cNvPr id="214" name="ZoneTexte 213">
          <a:extLst>
            <a:ext uri="{FF2B5EF4-FFF2-40B4-BE49-F238E27FC236}">
              <a16:creationId xmlns:a16="http://schemas.microsoft.com/office/drawing/2014/main" xmlns="" id="{00000000-0008-0000-0100-0000D6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43</xdr:row>
      <xdr:rowOff>0</xdr:rowOff>
    </xdr:from>
    <xdr:ext cx="193968" cy="264560"/>
    <xdr:sp macro="" textlink="">
      <xdr:nvSpPr>
        <xdr:cNvPr id="215" name="ZoneTexte 214">
          <a:extLst>
            <a:ext uri="{FF2B5EF4-FFF2-40B4-BE49-F238E27FC236}">
              <a16:creationId xmlns:a16="http://schemas.microsoft.com/office/drawing/2014/main" xmlns="" id="{00000000-0008-0000-0100-0000D7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43</xdr:row>
      <xdr:rowOff>0</xdr:rowOff>
    </xdr:from>
    <xdr:ext cx="193968" cy="264560"/>
    <xdr:sp macro="" textlink="">
      <xdr:nvSpPr>
        <xdr:cNvPr id="216" name="ZoneTexte 215">
          <a:extLst>
            <a:ext uri="{FF2B5EF4-FFF2-40B4-BE49-F238E27FC236}">
              <a16:creationId xmlns:a16="http://schemas.microsoft.com/office/drawing/2014/main" xmlns="" id="{00000000-0008-0000-0100-0000D8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43</xdr:row>
      <xdr:rowOff>0</xdr:rowOff>
    </xdr:from>
    <xdr:ext cx="193968" cy="264560"/>
    <xdr:sp macro="" textlink="">
      <xdr:nvSpPr>
        <xdr:cNvPr id="217" name="ZoneTexte 216">
          <a:extLst>
            <a:ext uri="{FF2B5EF4-FFF2-40B4-BE49-F238E27FC236}">
              <a16:creationId xmlns:a16="http://schemas.microsoft.com/office/drawing/2014/main" xmlns="" id="{00000000-0008-0000-0100-0000D9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42</xdr:row>
      <xdr:rowOff>0</xdr:rowOff>
    </xdr:from>
    <xdr:ext cx="193968" cy="264560"/>
    <xdr:sp macro="" textlink="">
      <xdr:nvSpPr>
        <xdr:cNvPr id="218" name="ZoneTexte 217">
          <a:extLst>
            <a:ext uri="{FF2B5EF4-FFF2-40B4-BE49-F238E27FC236}">
              <a16:creationId xmlns:a16="http://schemas.microsoft.com/office/drawing/2014/main" xmlns="" id="{00000000-0008-0000-0100-0000DA00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42</xdr:row>
      <xdr:rowOff>0</xdr:rowOff>
    </xdr:from>
    <xdr:ext cx="193968" cy="264560"/>
    <xdr:sp macro="" textlink="">
      <xdr:nvSpPr>
        <xdr:cNvPr id="219" name="ZoneTexte 218">
          <a:extLst>
            <a:ext uri="{FF2B5EF4-FFF2-40B4-BE49-F238E27FC236}">
              <a16:creationId xmlns:a16="http://schemas.microsoft.com/office/drawing/2014/main" xmlns="" id="{00000000-0008-0000-0100-0000DB00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42</xdr:row>
      <xdr:rowOff>0</xdr:rowOff>
    </xdr:from>
    <xdr:ext cx="193968" cy="264560"/>
    <xdr:sp macro="" textlink="">
      <xdr:nvSpPr>
        <xdr:cNvPr id="220" name="ZoneTexte 219">
          <a:extLst>
            <a:ext uri="{FF2B5EF4-FFF2-40B4-BE49-F238E27FC236}">
              <a16:creationId xmlns:a16="http://schemas.microsoft.com/office/drawing/2014/main" xmlns="" id="{00000000-0008-0000-0100-0000DC00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42</xdr:row>
      <xdr:rowOff>0</xdr:rowOff>
    </xdr:from>
    <xdr:ext cx="193968" cy="264560"/>
    <xdr:sp macro="" textlink="">
      <xdr:nvSpPr>
        <xdr:cNvPr id="221" name="ZoneTexte 220">
          <a:extLst>
            <a:ext uri="{FF2B5EF4-FFF2-40B4-BE49-F238E27FC236}">
              <a16:creationId xmlns:a16="http://schemas.microsoft.com/office/drawing/2014/main" xmlns="" id="{00000000-0008-0000-0100-0000DD00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21</xdr:row>
      <xdr:rowOff>0</xdr:rowOff>
    </xdr:from>
    <xdr:to>
      <xdr:col>1</xdr:col>
      <xdr:colOff>241300</xdr:colOff>
      <xdr:row>22</xdr:row>
      <xdr:rowOff>12700</xdr:rowOff>
    </xdr:to>
    <xdr:sp macro="" textlink="">
      <xdr:nvSpPr>
        <xdr:cNvPr id="222" name="ZoneTexte 1">
          <a:extLst>
            <a:ext uri="{FF2B5EF4-FFF2-40B4-BE49-F238E27FC236}">
              <a16:creationId xmlns:a16="http://schemas.microsoft.com/office/drawing/2014/main" xmlns="" id="{00000000-0008-0000-0100-0000DE000000}"/>
            </a:ext>
          </a:extLst>
        </xdr:cNvPr>
        <xdr:cNvSpPr>
          <a:spLocks/>
        </xdr:cNvSpPr>
      </xdr:nvSpPr>
      <xdr:spPr bwMode="auto">
        <a:xfrm>
          <a:off x="1409700" y="87096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43</xdr:row>
      <xdr:rowOff>0</xdr:rowOff>
    </xdr:from>
    <xdr:ext cx="193968" cy="264560"/>
    <xdr:sp macro="" textlink="">
      <xdr:nvSpPr>
        <xdr:cNvPr id="223" name="ZoneTexte 222">
          <a:extLst>
            <a:ext uri="{FF2B5EF4-FFF2-40B4-BE49-F238E27FC236}">
              <a16:creationId xmlns:a16="http://schemas.microsoft.com/office/drawing/2014/main" xmlns="" id="{00000000-0008-0000-0100-0000DF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43</xdr:row>
      <xdr:rowOff>0</xdr:rowOff>
    </xdr:from>
    <xdr:ext cx="193968" cy="264560"/>
    <xdr:sp macro="" textlink="">
      <xdr:nvSpPr>
        <xdr:cNvPr id="224" name="ZoneTexte 223">
          <a:extLst>
            <a:ext uri="{FF2B5EF4-FFF2-40B4-BE49-F238E27FC236}">
              <a16:creationId xmlns:a16="http://schemas.microsoft.com/office/drawing/2014/main" xmlns="" id="{00000000-0008-0000-0100-0000E000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225" name="ZoneTexte 224">
          <a:extLst>
            <a:ext uri="{FF2B5EF4-FFF2-40B4-BE49-F238E27FC236}">
              <a16:creationId xmlns:a16="http://schemas.microsoft.com/office/drawing/2014/main" xmlns="" id="{00000000-0008-0000-0100-0000E1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226" name="ZoneTexte 225">
          <a:extLst>
            <a:ext uri="{FF2B5EF4-FFF2-40B4-BE49-F238E27FC236}">
              <a16:creationId xmlns:a16="http://schemas.microsoft.com/office/drawing/2014/main" xmlns="" id="{00000000-0008-0000-0100-0000E2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227" name="ZoneTexte 226">
          <a:extLst>
            <a:ext uri="{FF2B5EF4-FFF2-40B4-BE49-F238E27FC236}">
              <a16:creationId xmlns:a16="http://schemas.microsoft.com/office/drawing/2014/main" xmlns="" id="{00000000-0008-0000-0100-0000E3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228" name="ZoneTexte 227">
          <a:extLst>
            <a:ext uri="{FF2B5EF4-FFF2-40B4-BE49-F238E27FC236}">
              <a16:creationId xmlns:a16="http://schemas.microsoft.com/office/drawing/2014/main" xmlns="" id="{00000000-0008-0000-0100-0000E4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241300</xdr:colOff>
      <xdr:row>4</xdr:row>
      <xdr:rowOff>12700</xdr:rowOff>
    </xdr:to>
    <xdr:sp macro="" textlink="">
      <xdr:nvSpPr>
        <xdr:cNvPr id="229" name="ZoneTexte 1">
          <a:extLst>
            <a:ext uri="{FF2B5EF4-FFF2-40B4-BE49-F238E27FC236}">
              <a16:creationId xmlns:a16="http://schemas.microsoft.com/office/drawing/2014/main" xmlns="" id="{00000000-0008-0000-0100-0000E5000000}"/>
            </a:ext>
          </a:extLst>
        </xdr:cNvPr>
        <xdr:cNvSpPr>
          <a:spLocks/>
        </xdr:cNvSpPr>
      </xdr:nvSpPr>
      <xdr:spPr bwMode="auto">
        <a:xfrm>
          <a:off x="1409700" y="36804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241300</xdr:colOff>
      <xdr:row>4</xdr:row>
      <xdr:rowOff>12700</xdr:rowOff>
    </xdr:to>
    <xdr:sp macro="" textlink="">
      <xdr:nvSpPr>
        <xdr:cNvPr id="230" name="ZoneTexte 1">
          <a:extLst>
            <a:ext uri="{FF2B5EF4-FFF2-40B4-BE49-F238E27FC236}">
              <a16:creationId xmlns:a16="http://schemas.microsoft.com/office/drawing/2014/main" xmlns="" id="{00000000-0008-0000-0100-0000E6000000}"/>
            </a:ext>
          </a:extLst>
        </xdr:cNvPr>
        <xdr:cNvSpPr>
          <a:spLocks/>
        </xdr:cNvSpPr>
      </xdr:nvSpPr>
      <xdr:spPr bwMode="auto">
        <a:xfrm>
          <a:off x="1409700" y="36804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83</xdr:row>
      <xdr:rowOff>0</xdr:rowOff>
    </xdr:from>
    <xdr:ext cx="193968" cy="264560"/>
    <xdr:sp macro="" textlink="">
      <xdr:nvSpPr>
        <xdr:cNvPr id="231" name="ZoneTexte 230">
          <a:extLst>
            <a:ext uri="{FF2B5EF4-FFF2-40B4-BE49-F238E27FC236}">
              <a16:creationId xmlns:a16="http://schemas.microsoft.com/office/drawing/2014/main" xmlns="" id="{00000000-0008-0000-0100-0000E700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32" name="ZoneTexte 231">
          <a:extLst>
            <a:ext uri="{FF2B5EF4-FFF2-40B4-BE49-F238E27FC236}">
              <a16:creationId xmlns:a16="http://schemas.microsoft.com/office/drawing/2014/main" xmlns="" id="{00000000-0008-0000-0100-0000E8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33" name="ZoneTexte 232">
          <a:extLst>
            <a:ext uri="{FF2B5EF4-FFF2-40B4-BE49-F238E27FC236}">
              <a16:creationId xmlns:a16="http://schemas.microsoft.com/office/drawing/2014/main" xmlns="" id="{00000000-0008-0000-0100-0000E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34" name="ZoneTexte 233">
          <a:extLst>
            <a:ext uri="{FF2B5EF4-FFF2-40B4-BE49-F238E27FC236}">
              <a16:creationId xmlns:a16="http://schemas.microsoft.com/office/drawing/2014/main" xmlns="" id="{00000000-0008-0000-0100-0000E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35" name="ZoneTexte 234">
          <a:extLst>
            <a:ext uri="{FF2B5EF4-FFF2-40B4-BE49-F238E27FC236}">
              <a16:creationId xmlns:a16="http://schemas.microsoft.com/office/drawing/2014/main" xmlns="" id="{00000000-0008-0000-0100-0000EB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36" name="ZoneTexte 235">
          <a:extLst>
            <a:ext uri="{FF2B5EF4-FFF2-40B4-BE49-F238E27FC236}">
              <a16:creationId xmlns:a16="http://schemas.microsoft.com/office/drawing/2014/main" xmlns="" id="{00000000-0008-0000-0100-0000EC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37" name="ZoneTexte 236">
          <a:extLst>
            <a:ext uri="{FF2B5EF4-FFF2-40B4-BE49-F238E27FC236}">
              <a16:creationId xmlns:a16="http://schemas.microsoft.com/office/drawing/2014/main" xmlns="" id="{00000000-0008-0000-0100-0000ED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241300</xdr:colOff>
      <xdr:row>25</xdr:row>
      <xdr:rowOff>12699</xdr:rowOff>
    </xdr:to>
    <xdr:sp macro="" textlink="">
      <xdr:nvSpPr>
        <xdr:cNvPr id="238" name="ZoneTexte 1">
          <a:extLst>
            <a:ext uri="{FF2B5EF4-FFF2-40B4-BE49-F238E27FC236}">
              <a16:creationId xmlns:a16="http://schemas.microsoft.com/office/drawing/2014/main" xmlns="" id="{00000000-0008-0000-0100-0000EE000000}"/>
            </a:ext>
          </a:extLst>
        </xdr:cNvPr>
        <xdr:cNvSpPr>
          <a:spLocks/>
        </xdr:cNvSpPr>
      </xdr:nvSpPr>
      <xdr:spPr bwMode="auto">
        <a:xfrm>
          <a:off x="1409700" y="10469880"/>
          <a:ext cx="241300" cy="26924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39" name="ZoneTexte 238">
          <a:extLst>
            <a:ext uri="{FF2B5EF4-FFF2-40B4-BE49-F238E27FC236}">
              <a16:creationId xmlns:a16="http://schemas.microsoft.com/office/drawing/2014/main" xmlns="" id="{00000000-0008-0000-0100-0000EF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0" name="ZoneTexte 239">
          <a:extLst>
            <a:ext uri="{FF2B5EF4-FFF2-40B4-BE49-F238E27FC236}">
              <a16:creationId xmlns:a16="http://schemas.microsoft.com/office/drawing/2014/main" xmlns="" id="{00000000-0008-0000-0100-0000F0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1" name="ZoneTexte 240">
          <a:extLst>
            <a:ext uri="{FF2B5EF4-FFF2-40B4-BE49-F238E27FC236}">
              <a16:creationId xmlns:a16="http://schemas.microsoft.com/office/drawing/2014/main" xmlns="" id="{00000000-0008-0000-0100-0000F1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2" name="ZoneTexte 241">
          <a:extLst>
            <a:ext uri="{FF2B5EF4-FFF2-40B4-BE49-F238E27FC236}">
              <a16:creationId xmlns:a16="http://schemas.microsoft.com/office/drawing/2014/main" xmlns="" id="{00000000-0008-0000-0100-0000F2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3" name="ZoneTexte 242">
          <a:extLst>
            <a:ext uri="{FF2B5EF4-FFF2-40B4-BE49-F238E27FC236}">
              <a16:creationId xmlns:a16="http://schemas.microsoft.com/office/drawing/2014/main" xmlns="" id="{00000000-0008-0000-0100-0000F3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4" name="ZoneTexte 243">
          <a:extLst>
            <a:ext uri="{FF2B5EF4-FFF2-40B4-BE49-F238E27FC236}">
              <a16:creationId xmlns:a16="http://schemas.microsoft.com/office/drawing/2014/main" xmlns="" id="{00000000-0008-0000-0100-0000F4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5" name="ZoneTexte 244">
          <a:extLst>
            <a:ext uri="{FF2B5EF4-FFF2-40B4-BE49-F238E27FC236}">
              <a16:creationId xmlns:a16="http://schemas.microsoft.com/office/drawing/2014/main" xmlns="" id="{00000000-0008-0000-0100-0000F5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6" name="ZoneTexte 245">
          <a:extLst>
            <a:ext uri="{FF2B5EF4-FFF2-40B4-BE49-F238E27FC236}">
              <a16:creationId xmlns:a16="http://schemas.microsoft.com/office/drawing/2014/main" xmlns="" id="{00000000-0008-0000-0100-0000F6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7" name="ZoneTexte 246">
          <a:extLst>
            <a:ext uri="{FF2B5EF4-FFF2-40B4-BE49-F238E27FC236}">
              <a16:creationId xmlns:a16="http://schemas.microsoft.com/office/drawing/2014/main" xmlns="" id="{00000000-0008-0000-0100-0000F7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8" name="ZoneTexte 247">
          <a:extLst>
            <a:ext uri="{FF2B5EF4-FFF2-40B4-BE49-F238E27FC236}">
              <a16:creationId xmlns:a16="http://schemas.microsoft.com/office/drawing/2014/main" xmlns="" id="{00000000-0008-0000-0100-0000F8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49" name="ZoneTexte 248">
          <a:extLst>
            <a:ext uri="{FF2B5EF4-FFF2-40B4-BE49-F238E27FC236}">
              <a16:creationId xmlns:a16="http://schemas.microsoft.com/office/drawing/2014/main" xmlns="" id="{00000000-0008-0000-0100-0000F9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50" name="ZoneTexte 249">
          <a:extLst>
            <a:ext uri="{FF2B5EF4-FFF2-40B4-BE49-F238E27FC236}">
              <a16:creationId xmlns:a16="http://schemas.microsoft.com/office/drawing/2014/main" xmlns="" id="{00000000-0008-0000-0100-0000FA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51" name="ZoneTexte 250">
          <a:extLst>
            <a:ext uri="{FF2B5EF4-FFF2-40B4-BE49-F238E27FC236}">
              <a16:creationId xmlns:a16="http://schemas.microsoft.com/office/drawing/2014/main" xmlns="" id="{00000000-0008-0000-0100-0000FB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52" name="ZoneTexte 251">
          <a:extLst>
            <a:ext uri="{FF2B5EF4-FFF2-40B4-BE49-F238E27FC236}">
              <a16:creationId xmlns:a16="http://schemas.microsoft.com/office/drawing/2014/main" xmlns="" id="{00000000-0008-0000-0100-0000FC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53" name="ZoneTexte 252">
          <a:extLst>
            <a:ext uri="{FF2B5EF4-FFF2-40B4-BE49-F238E27FC236}">
              <a16:creationId xmlns:a16="http://schemas.microsoft.com/office/drawing/2014/main" xmlns="" id="{00000000-0008-0000-0100-0000FD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54" name="ZoneTexte 253">
          <a:extLst>
            <a:ext uri="{FF2B5EF4-FFF2-40B4-BE49-F238E27FC236}">
              <a16:creationId xmlns:a16="http://schemas.microsoft.com/office/drawing/2014/main" xmlns="" id="{00000000-0008-0000-0100-0000FE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255" name="ZoneTexte 254">
          <a:extLst>
            <a:ext uri="{FF2B5EF4-FFF2-40B4-BE49-F238E27FC236}">
              <a16:creationId xmlns:a16="http://schemas.microsoft.com/office/drawing/2014/main" xmlns="" id="{00000000-0008-0000-0100-0000FF00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44</xdr:row>
      <xdr:rowOff>0</xdr:rowOff>
    </xdr:from>
    <xdr:ext cx="193968" cy="264560"/>
    <xdr:sp macro="" textlink="">
      <xdr:nvSpPr>
        <xdr:cNvPr id="256" name="ZoneTexte 255">
          <a:extLst>
            <a:ext uri="{FF2B5EF4-FFF2-40B4-BE49-F238E27FC236}">
              <a16:creationId xmlns:a16="http://schemas.microsoft.com/office/drawing/2014/main" xmlns="" id="{00000000-0008-0000-0100-000000010000}"/>
            </a:ext>
          </a:extLst>
        </xdr:cNvPr>
        <xdr:cNvSpPr txBox="1"/>
      </xdr:nvSpPr>
      <xdr:spPr>
        <a:xfrm>
          <a:off x="1410970" y="56921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57" name="ZoneTexte 256">
          <a:extLst>
            <a:ext uri="{FF2B5EF4-FFF2-40B4-BE49-F238E27FC236}">
              <a16:creationId xmlns:a16="http://schemas.microsoft.com/office/drawing/2014/main" xmlns="" id="{00000000-0008-0000-0100-000001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16</xdr:row>
      <xdr:rowOff>0</xdr:rowOff>
    </xdr:from>
    <xdr:ext cx="193968" cy="264560"/>
    <xdr:sp macro="" textlink="">
      <xdr:nvSpPr>
        <xdr:cNvPr id="258" name="ZoneTexte 257">
          <a:extLst>
            <a:ext uri="{FF2B5EF4-FFF2-40B4-BE49-F238E27FC236}">
              <a16:creationId xmlns:a16="http://schemas.microsoft.com/office/drawing/2014/main" xmlns="" id="{00000000-0008-0000-0100-00000201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44</xdr:row>
      <xdr:rowOff>0</xdr:rowOff>
    </xdr:from>
    <xdr:ext cx="193968" cy="264560"/>
    <xdr:sp macro="" textlink="">
      <xdr:nvSpPr>
        <xdr:cNvPr id="259" name="ZoneTexte 258">
          <a:extLst>
            <a:ext uri="{FF2B5EF4-FFF2-40B4-BE49-F238E27FC236}">
              <a16:creationId xmlns:a16="http://schemas.microsoft.com/office/drawing/2014/main" xmlns="" id="{00000000-0008-0000-0100-000003010000}"/>
            </a:ext>
          </a:extLst>
        </xdr:cNvPr>
        <xdr:cNvSpPr txBox="1"/>
      </xdr:nvSpPr>
      <xdr:spPr>
        <a:xfrm>
          <a:off x="1410970" y="56921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60" name="ZoneTexte 259">
          <a:extLst>
            <a:ext uri="{FF2B5EF4-FFF2-40B4-BE49-F238E27FC236}">
              <a16:creationId xmlns:a16="http://schemas.microsoft.com/office/drawing/2014/main" xmlns="" id="{00000000-0008-0000-0100-000004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16</xdr:row>
      <xdr:rowOff>0</xdr:rowOff>
    </xdr:from>
    <xdr:ext cx="193968" cy="264560"/>
    <xdr:sp macro="" textlink="">
      <xdr:nvSpPr>
        <xdr:cNvPr id="261" name="ZoneTexte 260">
          <a:extLst>
            <a:ext uri="{FF2B5EF4-FFF2-40B4-BE49-F238E27FC236}">
              <a16:creationId xmlns:a16="http://schemas.microsoft.com/office/drawing/2014/main" xmlns="" id="{00000000-0008-0000-0100-00000501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62" name="ZoneTexte 261">
          <a:extLst>
            <a:ext uri="{FF2B5EF4-FFF2-40B4-BE49-F238E27FC236}">
              <a16:creationId xmlns:a16="http://schemas.microsoft.com/office/drawing/2014/main" xmlns="" id="{00000000-0008-0000-0100-000006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63" name="ZoneTexte 262">
          <a:extLst>
            <a:ext uri="{FF2B5EF4-FFF2-40B4-BE49-F238E27FC236}">
              <a16:creationId xmlns:a16="http://schemas.microsoft.com/office/drawing/2014/main" xmlns="" id="{00000000-0008-0000-0100-00000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64" name="ZoneTexte 263">
          <a:extLst>
            <a:ext uri="{FF2B5EF4-FFF2-40B4-BE49-F238E27FC236}">
              <a16:creationId xmlns:a16="http://schemas.microsoft.com/office/drawing/2014/main" xmlns="" id="{00000000-0008-0000-0100-00000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65" name="ZoneTexte 264">
          <a:extLst>
            <a:ext uri="{FF2B5EF4-FFF2-40B4-BE49-F238E27FC236}">
              <a16:creationId xmlns:a16="http://schemas.microsoft.com/office/drawing/2014/main" xmlns="" id="{00000000-0008-0000-0100-000009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266" name="ZoneTexte 265">
          <a:extLst>
            <a:ext uri="{FF2B5EF4-FFF2-40B4-BE49-F238E27FC236}">
              <a16:creationId xmlns:a16="http://schemas.microsoft.com/office/drawing/2014/main" xmlns="" id="{00000000-0008-0000-0100-00000A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267" name="ZoneTexte 266">
          <a:extLst>
            <a:ext uri="{FF2B5EF4-FFF2-40B4-BE49-F238E27FC236}">
              <a16:creationId xmlns:a16="http://schemas.microsoft.com/office/drawing/2014/main" xmlns="" id="{00000000-0008-0000-0100-00000B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268" name="ZoneTexte 267">
          <a:extLst>
            <a:ext uri="{FF2B5EF4-FFF2-40B4-BE49-F238E27FC236}">
              <a16:creationId xmlns:a16="http://schemas.microsoft.com/office/drawing/2014/main" xmlns="" id="{00000000-0008-0000-0100-00000C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269" name="ZoneTexte 268">
          <a:extLst>
            <a:ext uri="{FF2B5EF4-FFF2-40B4-BE49-F238E27FC236}">
              <a16:creationId xmlns:a16="http://schemas.microsoft.com/office/drawing/2014/main" xmlns="" id="{00000000-0008-0000-0100-00000D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0" name="ZoneTexte 269">
          <a:extLst>
            <a:ext uri="{FF2B5EF4-FFF2-40B4-BE49-F238E27FC236}">
              <a16:creationId xmlns:a16="http://schemas.microsoft.com/office/drawing/2014/main" xmlns="" id="{00000000-0008-0000-0100-00000E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1" name="ZoneTexte 270">
          <a:extLst>
            <a:ext uri="{FF2B5EF4-FFF2-40B4-BE49-F238E27FC236}">
              <a16:creationId xmlns:a16="http://schemas.microsoft.com/office/drawing/2014/main" xmlns="" id="{00000000-0008-0000-0100-00000F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2" name="ZoneTexte 271">
          <a:extLst>
            <a:ext uri="{FF2B5EF4-FFF2-40B4-BE49-F238E27FC236}">
              <a16:creationId xmlns:a16="http://schemas.microsoft.com/office/drawing/2014/main" xmlns="" id="{00000000-0008-0000-0100-000010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3" name="ZoneTexte 272">
          <a:extLst>
            <a:ext uri="{FF2B5EF4-FFF2-40B4-BE49-F238E27FC236}">
              <a16:creationId xmlns:a16="http://schemas.microsoft.com/office/drawing/2014/main" xmlns="" id="{00000000-0008-0000-0100-000011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4" name="ZoneTexte 273">
          <a:extLst>
            <a:ext uri="{FF2B5EF4-FFF2-40B4-BE49-F238E27FC236}">
              <a16:creationId xmlns:a16="http://schemas.microsoft.com/office/drawing/2014/main" xmlns="" id="{00000000-0008-0000-0100-000012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5" name="ZoneTexte 274">
          <a:extLst>
            <a:ext uri="{FF2B5EF4-FFF2-40B4-BE49-F238E27FC236}">
              <a16:creationId xmlns:a16="http://schemas.microsoft.com/office/drawing/2014/main" xmlns="" id="{00000000-0008-0000-0100-000013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276" name="ZoneTexte 275">
          <a:extLst>
            <a:ext uri="{FF2B5EF4-FFF2-40B4-BE49-F238E27FC236}">
              <a16:creationId xmlns:a16="http://schemas.microsoft.com/office/drawing/2014/main" xmlns="" id="{00000000-0008-0000-0100-000014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7" name="ZoneTexte 276">
          <a:extLst>
            <a:ext uri="{FF2B5EF4-FFF2-40B4-BE49-F238E27FC236}">
              <a16:creationId xmlns:a16="http://schemas.microsoft.com/office/drawing/2014/main" xmlns="" id="{00000000-0008-0000-0100-000015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8" name="ZoneTexte 277">
          <a:extLst>
            <a:ext uri="{FF2B5EF4-FFF2-40B4-BE49-F238E27FC236}">
              <a16:creationId xmlns:a16="http://schemas.microsoft.com/office/drawing/2014/main" xmlns="" id="{00000000-0008-0000-0100-000016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79" name="ZoneTexte 278">
          <a:extLst>
            <a:ext uri="{FF2B5EF4-FFF2-40B4-BE49-F238E27FC236}">
              <a16:creationId xmlns:a16="http://schemas.microsoft.com/office/drawing/2014/main" xmlns="" id="{00000000-0008-0000-0100-00001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0" name="ZoneTexte 279">
          <a:extLst>
            <a:ext uri="{FF2B5EF4-FFF2-40B4-BE49-F238E27FC236}">
              <a16:creationId xmlns:a16="http://schemas.microsoft.com/office/drawing/2014/main" xmlns="" id="{00000000-0008-0000-0100-00001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1" name="ZoneTexte 280">
          <a:extLst>
            <a:ext uri="{FF2B5EF4-FFF2-40B4-BE49-F238E27FC236}">
              <a16:creationId xmlns:a16="http://schemas.microsoft.com/office/drawing/2014/main" xmlns="" id="{00000000-0008-0000-0100-000019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2" name="ZoneTexte 281">
          <a:extLst>
            <a:ext uri="{FF2B5EF4-FFF2-40B4-BE49-F238E27FC236}">
              <a16:creationId xmlns:a16="http://schemas.microsoft.com/office/drawing/2014/main" xmlns="" id="{00000000-0008-0000-0100-00001A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3" name="ZoneTexte 282">
          <a:extLst>
            <a:ext uri="{FF2B5EF4-FFF2-40B4-BE49-F238E27FC236}">
              <a16:creationId xmlns:a16="http://schemas.microsoft.com/office/drawing/2014/main" xmlns="" id="{00000000-0008-0000-0100-00001B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4" name="ZoneTexte 283">
          <a:extLst>
            <a:ext uri="{FF2B5EF4-FFF2-40B4-BE49-F238E27FC236}">
              <a16:creationId xmlns:a16="http://schemas.microsoft.com/office/drawing/2014/main" xmlns="" id="{00000000-0008-0000-0100-00001C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5" name="ZoneTexte 284">
          <a:extLst>
            <a:ext uri="{FF2B5EF4-FFF2-40B4-BE49-F238E27FC236}">
              <a16:creationId xmlns:a16="http://schemas.microsoft.com/office/drawing/2014/main" xmlns="" id="{00000000-0008-0000-0100-00001D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6" name="ZoneTexte 285">
          <a:extLst>
            <a:ext uri="{FF2B5EF4-FFF2-40B4-BE49-F238E27FC236}">
              <a16:creationId xmlns:a16="http://schemas.microsoft.com/office/drawing/2014/main" xmlns="" id="{00000000-0008-0000-0100-00001E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7" name="ZoneTexte 286">
          <a:extLst>
            <a:ext uri="{FF2B5EF4-FFF2-40B4-BE49-F238E27FC236}">
              <a16:creationId xmlns:a16="http://schemas.microsoft.com/office/drawing/2014/main" xmlns="" id="{00000000-0008-0000-0100-00001F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8" name="ZoneTexte 287">
          <a:extLst>
            <a:ext uri="{FF2B5EF4-FFF2-40B4-BE49-F238E27FC236}">
              <a16:creationId xmlns:a16="http://schemas.microsoft.com/office/drawing/2014/main" xmlns="" id="{00000000-0008-0000-0100-000020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89" name="ZoneTexte 288">
          <a:extLst>
            <a:ext uri="{FF2B5EF4-FFF2-40B4-BE49-F238E27FC236}">
              <a16:creationId xmlns:a16="http://schemas.microsoft.com/office/drawing/2014/main" xmlns="" id="{00000000-0008-0000-0100-000021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0" name="ZoneTexte 289">
          <a:extLst>
            <a:ext uri="{FF2B5EF4-FFF2-40B4-BE49-F238E27FC236}">
              <a16:creationId xmlns:a16="http://schemas.microsoft.com/office/drawing/2014/main" xmlns="" id="{00000000-0008-0000-0100-000022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1" name="ZoneTexte 290">
          <a:extLst>
            <a:ext uri="{FF2B5EF4-FFF2-40B4-BE49-F238E27FC236}">
              <a16:creationId xmlns:a16="http://schemas.microsoft.com/office/drawing/2014/main" xmlns="" id="{00000000-0008-0000-0100-000023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2" name="ZoneTexte 291">
          <a:extLst>
            <a:ext uri="{FF2B5EF4-FFF2-40B4-BE49-F238E27FC236}">
              <a16:creationId xmlns:a16="http://schemas.microsoft.com/office/drawing/2014/main" xmlns="" id="{00000000-0008-0000-0100-000024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3" name="ZoneTexte 292">
          <a:extLst>
            <a:ext uri="{FF2B5EF4-FFF2-40B4-BE49-F238E27FC236}">
              <a16:creationId xmlns:a16="http://schemas.microsoft.com/office/drawing/2014/main" xmlns="" id="{00000000-0008-0000-0100-000025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4" name="ZoneTexte 293">
          <a:extLst>
            <a:ext uri="{FF2B5EF4-FFF2-40B4-BE49-F238E27FC236}">
              <a16:creationId xmlns:a16="http://schemas.microsoft.com/office/drawing/2014/main" xmlns="" id="{00000000-0008-0000-0100-000026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5" name="ZoneTexte 294">
          <a:extLst>
            <a:ext uri="{FF2B5EF4-FFF2-40B4-BE49-F238E27FC236}">
              <a16:creationId xmlns:a16="http://schemas.microsoft.com/office/drawing/2014/main" xmlns="" id="{00000000-0008-0000-0100-00002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6" name="ZoneTexte 295">
          <a:extLst>
            <a:ext uri="{FF2B5EF4-FFF2-40B4-BE49-F238E27FC236}">
              <a16:creationId xmlns:a16="http://schemas.microsoft.com/office/drawing/2014/main" xmlns="" id="{00000000-0008-0000-0100-00002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7" name="ZoneTexte 296">
          <a:extLst>
            <a:ext uri="{FF2B5EF4-FFF2-40B4-BE49-F238E27FC236}">
              <a16:creationId xmlns:a16="http://schemas.microsoft.com/office/drawing/2014/main" xmlns="" id="{00000000-0008-0000-0100-000029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8" name="ZoneTexte 297">
          <a:extLst>
            <a:ext uri="{FF2B5EF4-FFF2-40B4-BE49-F238E27FC236}">
              <a16:creationId xmlns:a16="http://schemas.microsoft.com/office/drawing/2014/main" xmlns="" id="{00000000-0008-0000-0100-00002A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299" name="ZoneTexte 298">
          <a:extLst>
            <a:ext uri="{FF2B5EF4-FFF2-40B4-BE49-F238E27FC236}">
              <a16:creationId xmlns:a16="http://schemas.microsoft.com/office/drawing/2014/main" xmlns="" id="{00000000-0008-0000-0100-00002B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300" name="ZoneTexte 299">
          <a:extLst>
            <a:ext uri="{FF2B5EF4-FFF2-40B4-BE49-F238E27FC236}">
              <a16:creationId xmlns:a16="http://schemas.microsoft.com/office/drawing/2014/main" xmlns="" id="{00000000-0008-0000-0100-00002C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301" name="ZoneTexte 300">
          <a:extLst>
            <a:ext uri="{FF2B5EF4-FFF2-40B4-BE49-F238E27FC236}">
              <a16:creationId xmlns:a16="http://schemas.microsoft.com/office/drawing/2014/main" xmlns="" id="{00000000-0008-0000-0100-00002D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02" name="ZoneTexte 301">
          <a:extLst>
            <a:ext uri="{FF2B5EF4-FFF2-40B4-BE49-F238E27FC236}">
              <a16:creationId xmlns:a16="http://schemas.microsoft.com/office/drawing/2014/main" xmlns="" id="{00000000-0008-0000-0100-00002E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03" name="ZoneTexte 302">
          <a:extLst>
            <a:ext uri="{FF2B5EF4-FFF2-40B4-BE49-F238E27FC236}">
              <a16:creationId xmlns:a16="http://schemas.microsoft.com/office/drawing/2014/main" xmlns="" id="{00000000-0008-0000-0100-00002F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04" name="ZoneTexte 303">
          <a:extLst>
            <a:ext uri="{FF2B5EF4-FFF2-40B4-BE49-F238E27FC236}">
              <a16:creationId xmlns:a16="http://schemas.microsoft.com/office/drawing/2014/main" xmlns="" id="{00000000-0008-0000-0100-000030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05" name="ZoneTexte 304">
          <a:extLst>
            <a:ext uri="{FF2B5EF4-FFF2-40B4-BE49-F238E27FC236}">
              <a16:creationId xmlns:a16="http://schemas.microsoft.com/office/drawing/2014/main" xmlns="" id="{00000000-0008-0000-0100-000031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23</xdr:row>
      <xdr:rowOff>0</xdr:rowOff>
    </xdr:from>
    <xdr:to>
      <xdr:col>2</xdr:col>
      <xdr:colOff>567142</xdr:colOff>
      <xdr:row>24</xdr:row>
      <xdr:rowOff>12677</xdr:rowOff>
    </xdr:to>
    <xdr:sp macro="" textlink="">
      <xdr:nvSpPr>
        <xdr:cNvPr id="306" name="ZoneTexte 305">
          <a:extLst>
            <a:ext uri="{FF2B5EF4-FFF2-40B4-BE49-F238E27FC236}">
              <a16:creationId xmlns:a16="http://schemas.microsoft.com/office/drawing/2014/main" xmlns="" id="{00000000-0008-0000-0100-000032010000}"/>
            </a:ext>
          </a:extLst>
        </xdr:cNvPr>
        <xdr:cNvSpPr txBox="1"/>
      </xdr:nvSpPr>
      <xdr:spPr>
        <a:xfrm>
          <a:off x="3025140" y="10469880"/>
          <a:ext cx="186142" cy="2692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3175</xdr:rowOff>
    </xdr:to>
    <xdr:sp macro="" textlink="">
      <xdr:nvSpPr>
        <xdr:cNvPr id="307" name="ZoneTexte 306">
          <a:extLst>
            <a:ext uri="{FF2B5EF4-FFF2-40B4-BE49-F238E27FC236}">
              <a16:creationId xmlns:a16="http://schemas.microsoft.com/office/drawing/2014/main" xmlns="" id="{00000000-0008-0000-0100-000033010000}"/>
            </a:ext>
          </a:extLst>
        </xdr:cNvPr>
        <xdr:cNvSpPr txBox="1"/>
      </xdr:nvSpPr>
      <xdr:spPr>
        <a:xfrm>
          <a:off x="3025140" y="10469880"/>
          <a:ext cx="191911" cy="259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0</xdr:col>
      <xdr:colOff>0</xdr:colOff>
      <xdr:row>23</xdr:row>
      <xdr:rowOff>0</xdr:rowOff>
    </xdr:from>
    <xdr:to>
      <xdr:col>0</xdr:col>
      <xdr:colOff>190500</xdr:colOff>
      <xdr:row>24</xdr:row>
      <xdr:rowOff>3176</xdr:rowOff>
    </xdr:to>
    <xdr:sp macro="" textlink="">
      <xdr:nvSpPr>
        <xdr:cNvPr id="308" name="ZoneTexte 307">
          <a:extLst>
            <a:ext uri="{FF2B5EF4-FFF2-40B4-BE49-F238E27FC236}">
              <a16:creationId xmlns:a16="http://schemas.microsoft.com/office/drawing/2014/main" xmlns="" id="{00000000-0008-0000-0100-000034010000}"/>
            </a:ext>
          </a:extLst>
        </xdr:cNvPr>
        <xdr:cNvSpPr txBox="1"/>
      </xdr:nvSpPr>
      <xdr:spPr>
        <a:xfrm>
          <a:off x="0" y="10469880"/>
          <a:ext cx="190500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3176</xdr:rowOff>
    </xdr:to>
    <xdr:sp macro="" textlink="">
      <xdr:nvSpPr>
        <xdr:cNvPr id="309" name="ZoneTexte 6">
          <a:extLst>
            <a:ext uri="{FF2B5EF4-FFF2-40B4-BE49-F238E27FC236}">
              <a16:creationId xmlns:a16="http://schemas.microsoft.com/office/drawing/2014/main" xmlns="" id="{00000000-0008-0000-0100-000035010000}"/>
            </a:ext>
          </a:extLst>
        </xdr:cNvPr>
        <xdr:cNvSpPr txBox="1"/>
      </xdr:nvSpPr>
      <xdr:spPr>
        <a:xfrm>
          <a:off x="3025140" y="10469880"/>
          <a:ext cx="191911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1270</xdr:colOff>
      <xdr:row>21</xdr:row>
      <xdr:rowOff>0</xdr:rowOff>
    </xdr:from>
    <xdr:ext cx="193968" cy="264560"/>
    <xdr:sp macro="" textlink="">
      <xdr:nvSpPr>
        <xdr:cNvPr id="310" name="ZoneTexte 309">
          <a:extLst>
            <a:ext uri="{FF2B5EF4-FFF2-40B4-BE49-F238E27FC236}">
              <a16:creationId xmlns:a16="http://schemas.microsoft.com/office/drawing/2014/main" xmlns="" id="{00000000-0008-0000-0100-00003601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21</xdr:row>
      <xdr:rowOff>0</xdr:rowOff>
    </xdr:from>
    <xdr:ext cx="193968" cy="264560"/>
    <xdr:sp macro="" textlink="">
      <xdr:nvSpPr>
        <xdr:cNvPr id="311" name="ZoneTexte 310">
          <a:extLst>
            <a:ext uri="{FF2B5EF4-FFF2-40B4-BE49-F238E27FC236}">
              <a16:creationId xmlns:a16="http://schemas.microsoft.com/office/drawing/2014/main" xmlns="" id="{00000000-0008-0000-0100-000037010000}"/>
            </a:ext>
          </a:extLst>
        </xdr:cNvPr>
        <xdr:cNvSpPr txBox="1"/>
      </xdr:nvSpPr>
      <xdr:spPr>
        <a:xfrm>
          <a:off x="1410970" y="996696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12" name="ZoneTexte 311">
          <a:extLst>
            <a:ext uri="{FF2B5EF4-FFF2-40B4-BE49-F238E27FC236}">
              <a16:creationId xmlns:a16="http://schemas.microsoft.com/office/drawing/2014/main" xmlns="" id="{00000000-0008-0000-0100-00003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13" name="ZoneTexte 312">
          <a:extLst>
            <a:ext uri="{FF2B5EF4-FFF2-40B4-BE49-F238E27FC236}">
              <a16:creationId xmlns:a16="http://schemas.microsoft.com/office/drawing/2014/main" xmlns="" id="{00000000-0008-0000-0100-000039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14" name="ZoneTexte 313">
          <a:extLst>
            <a:ext uri="{FF2B5EF4-FFF2-40B4-BE49-F238E27FC236}">
              <a16:creationId xmlns:a16="http://schemas.microsoft.com/office/drawing/2014/main" xmlns="" id="{00000000-0008-0000-0100-00003A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15" name="ZoneTexte 314">
          <a:extLst>
            <a:ext uri="{FF2B5EF4-FFF2-40B4-BE49-F238E27FC236}">
              <a16:creationId xmlns:a16="http://schemas.microsoft.com/office/drawing/2014/main" xmlns="" id="{00000000-0008-0000-0100-00003B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16" name="ZoneTexte 315">
          <a:extLst>
            <a:ext uri="{FF2B5EF4-FFF2-40B4-BE49-F238E27FC236}">
              <a16:creationId xmlns:a16="http://schemas.microsoft.com/office/drawing/2014/main" xmlns="" id="{00000000-0008-0000-0100-00003C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17" name="ZoneTexte 316">
          <a:extLst>
            <a:ext uri="{FF2B5EF4-FFF2-40B4-BE49-F238E27FC236}">
              <a16:creationId xmlns:a16="http://schemas.microsoft.com/office/drawing/2014/main" xmlns="" id="{00000000-0008-0000-0100-00003D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18" name="ZoneTexte 317">
          <a:extLst>
            <a:ext uri="{FF2B5EF4-FFF2-40B4-BE49-F238E27FC236}">
              <a16:creationId xmlns:a16="http://schemas.microsoft.com/office/drawing/2014/main" xmlns="" id="{00000000-0008-0000-0100-00003E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19" name="ZoneTexte 318">
          <a:extLst>
            <a:ext uri="{FF2B5EF4-FFF2-40B4-BE49-F238E27FC236}">
              <a16:creationId xmlns:a16="http://schemas.microsoft.com/office/drawing/2014/main" xmlns="" id="{00000000-0008-0000-0100-00003F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0" name="ZoneTexte 319">
          <a:extLst>
            <a:ext uri="{FF2B5EF4-FFF2-40B4-BE49-F238E27FC236}">
              <a16:creationId xmlns:a16="http://schemas.microsoft.com/office/drawing/2014/main" xmlns="" id="{00000000-0008-0000-0100-000040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1" name="ZoneTexte 320">
          <a:extLst>
            <a:ext uri="{FF2B5EF4-FFF2-40B4-BE49-F238E27FC236}">
              <a16:creationId xmlns:a16="http://schemas.microsoft.com/office/drawing/2014/main" xmlns="" id="{00000000-0008-0000-0100-000041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2" name="ZoneTexte 321">
          <a:extLst>
            <a:ext uri="{FF2B5EF4-FFF2-40B4-BE49-F238E27FC236}">
              <a16:creationId xmlns:a16="http://schemas.microsoft.com/office/drawing/2014/main" xmlns="" id="{00000000-0008-0000-0100-000042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3" name="ZoneTexte 322">
          <a:extLst>
            <a:ext uri="{FF2B5EF4-FFF2-40B4-BE49-F238E27FC236}">
              <a16:creationId xmlns:a16="http://schemas.microsoft.com/office/drawing/2014/main" xmlns="" id="{00000000-0008-0000-0100-000043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4" name="ZoneTexte 323">
          <a:extLst>
            <a:ext uri="{FF2B5EF4-FFF2-40B4-BE49-F238E27FC236}">
              <a16:creationId xmlns:a16="http://schemas.microsoft.com/office/drawing/2014/main" xmlns="" id="{00000000-0008-0000-0100-000044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5" name="ZoneTexte 324">
          <a:extLst>
            <a:ext uri="{FF2B5EF4-FFF2-40B4-BE49-F238E27FC236}">
              <a16:creationId xmlns:a16="http://schemas.microsoft.com/office/drawing/2014/main" xmlns="" id="{00000000-0008-0000-0100-000045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6" name="ZoneTexte 325">
          <a:extLst>
            <a:ext uri="{FF2B5EF4-FFF2-40B4-BE49-F238E27FC236}">
              <a16:creationId xmlns:a16="http://schemas.microsoft.com/office/drawing/2014/main" xmlns="" id="{00000000-0008-0000-0100-000046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7" name="ZoneTexte 326">
          <a:extLst>
            <a:ext uri="{FF2B5EF4-FFF2-40B4-BE49-F238E27FC236}">
              <a16:creationId xmlns:a16="http://schemas.microsoft.com/office/drawing/2014/main" xmlns="" id="{00000000-0008-0000-0100-00004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28" name="ZoneTexte 327">
          <a:extLst>
            <a:ext uri="{FF2B5EF4-FFF2-40B4-BE49-F238E27FC236}">
              <a16:creationId xmlns:a16="http://schemas.microsoft.com/office/drawing/2014/main" xmlns="" id="{00000000-0008-0000-0100-00004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29" name="ZoneTexte 328">
          <a:extLst>
            <a:ext uri="{FF2B5EF4-FFF2-40B4-BE49-F238E27FC236}">
              <a16:creationId xmlns:a16="http://schemas.microsoft.com/office/drawing/2014/main" xmlns="" id="{00000000-0008-0000-0100-000049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30" name="ZoneTexte 329">
          <a:extLst>
            <a:ext uri="{FF2B5EF4-FFF2-40B4-BE49-F238E27FC236}">
              <a16:creationId xmlns:a16="http://schemas.microsoft.com/office/drawing/2014/main" xmlns="" id="{00000000-0008-0000-0100-00004A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31" name="ZoneTexte 330">
          <a:extLst>
            <a:ext uri="{FF2B5EF4-FFF2-40B4-BE49-F238E27FC236}">
              <a16:creationId xmlns:a16="http://schemas.microsoft.com/office/drawing/2014/main" xmlns="" id="{00000000-0008-0000-0100-00004B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32" name="ZoneTexte 331">
          <a:extLst>
            <a:ext uri="{FF2B5EF4-FFF2-40B4-BE49-F238E27FC236}">
              <a16:creationId xmlns:a16="http://schemas.microsoft.com/office/drawing/2014/main" xmlns="" id="{00000000-0008-0000-0100-00004C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33" name="ZoneTexte 332">
          <a:extLst>
            <a:ext uri="{FF2B5EF4-FFF2-40B4-BE49-F238E27FC236}">
              <a16:creationId xmlns:a16="http://schemas.microsoft.com/office/drawing/2014/main" xmlns="" id="{00000000-0008-0000-0100-00004D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34" name="ZoneTexte 333">
          <a:extLst>
            <a:ext uri="{FF2B5EF4-FFF2-40B4-BE49-F238E27FC236}">
              <a16:creationId xmlns:a16="http://schemas.microsoft.com/office/drawing/2014/main" xmlns="" id="{00000000-0008-0000-0100-00004E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35" name="ZoneTexte 334">
          <a:extLst>
            <a:ext uri="{FF2B5EF4-FFF2-40B4-BE49-F238E27FC236}">
              <a16:creationId xmlns:a16="http://schemas.microsoft.com/office/drawing/2014/main" xmlns="" id="{00000000-0008-0000-0100-00004F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36" name="ZoneTexte 335">
          <a:extLst>
            <a:ext uri="{FF2B5EF4-FFF2-40B4-BE49-F238E27FC236}">
              <a16:creationId xmlns:a16="http://schemas.microsoft.com/office/drawing/2014/main" xmlns="" id="{00000000-0008-0000-0100-000050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37" name="ZoneTexte 336">
          <a:extLst>
            <a:ext uri="{FF2B5EF4-FFF2-40B4-BE49-F238E27FC236}">
              <a16:creationId xmlns:a16="http://schemas.microsoft.com/office/drawing/2014/main" xmlns="" id="{00000000-0008-0000-0100-000051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38" name="ZoneTexte 337">
          <a:extLst>
            <a:ext uri="{FF2B5EF4-FFF2-40B4-BE49-F238E27FC236}">
              <a16:creationId xmlns:a16="http://schemas.microsoft.com/office/drawing/2014/main" xmlns="" id="{00000000-0008-0000-0100-000052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39" name="ZoneTexte 338">
          <a:extLst>
            <a:ext uri="{FF2B5EF4-FFF2-40B4-BE49-F238E27FC236}">
              <a16:creationId xmlns:a16="http://schemas.microsoft.com/office/drawing/2014/main" xmlns="" id="{00000000-0008-0000-0100-000053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40" name="ZoneTexte 339">
          <a:extLst>
            <a:ext uri="{FF2B5EF4-FFF2-40B4-BE49-F238E27FC236}">
              <a16:creationId xmlns:a16="http://schemas.microsoft.com/office/drawing/2014/main" xmlns="" id="{00000000-0008-0000-0100-000054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341" name="ZoneTexte 340">
          <a:extLst>
            <a:ext uri="{FF2B5EF4-FFF2-40B4-BE49-F238E27FC236}">
              <a16:creationId xmlns:a16="http://schemas.microsoft.com/office/drawing/2014/main" xmlns="" id="{00000000-0008-0000-0100-000055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342" name="ZoneTexte 341">
          <a:extLst>
            <a:ext uri="{FF2B5EF4-FFF2-40B4-BE49-F238E27FC236}">
              <a16:creationId xmlns:a16="http://schemas.microsoft.com/office/drawing/2014/main" xmlns="" id="{00000000-0008-0000-0100-000056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343" name="ZoneTexte 342">
          <a:extLst>
            <a:ext uri="{FF2B5EF4-FFF2-40B4-BE49-F238E27FC236}">
              <a16:creationId xmlns:a16="http://schemas.microsoft.com/office/drawing/2014/main" xmlns="" id="{00000000-0008-0000-0100-00005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344" name="ZoneTexte 343">
          <a:extLst>
            <a:ext uri="{FF2B5EF4-FFF2-40B4-BE49-F238E27FC236}">
              <a16:creationId xmlns:a16="http://schemas.microsoft.com/office/drawing/2014/main" xmlns="" id="{00000000-0008-0000-0100-000058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45" name="ZoneTexte 344">
          <a:extLst>
            <a:ext uri="{FF2B5EF4-FFF2-40B4-BE49-F238E27FC236}">
              <a16:creationId xmlns:a16="http://schemas.microsoft.com/office/drawing/2014/main" xmlns="" id="{00000000-0008-0000-0100-000059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3175</xdr:rowOff>
    </xdr:to>
    <xdr:sp macro="" textlink="">
      <xdr:nvSpPr>
        <xdr:cNvPr id="346" name="ZoneTexte 345">
          <a:extLst>
            <a:ext uri="{FF2B5EF4-FFF2-40B4-BE49-F238E27FC236}">
              <a16:creationId xmlns:a16="http://schemas.microsoft.com/office/drawing/2014/main" xmlns="" id="{00000000-0008-0000-0100-00005A010000}"/>
            </a:ext>
          </a:extLst>
        </xdr:cNvPr>
        <xdr:cNvSpPr txBox="1"/>
      </xdr:nvSpPr>
      <xdr:spPr>
        <a:xfrm>
          <a:off x="3025140" y="10469880"/>
          <a:ext cx="191911" cy="259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3176</xdr:rowOff>
    </xdr:to>
    <xdr:sp macro="" textlink="">
      <xdr:nvSpPr>
        <xdr:cNvPr id="347" name="ZoneTexte 6">
          <a:extLst>
            <a:ext uri="{FF2B5EF4-FFF2-40B4-BE49-F238E27FC236}">
              <a16:creationId xmlns:a16="http://schemas.microsoft.com/office/drawing/2014/main" xmlns="" id="{00000000-0008-0000-0100-00005B010000}"/>
            </a:ext>
          </a:extLst>
        </xdr:cNvPr>
        <xdr:cNvSpPr txBox="1"/>
      </xdr:nvSpPr>
      <xdr:spPr>
        <a:xfrm>
          <a:off x="3025140" y="10469880"/>
          <a:ext cx="191911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48" name="ZoneTexte 347">
          <a:extLst>
            <a:ext uri="{FF2B5EF4-FFF2-40B4-BE49-F238E27FC236}">
              <a16:creationId xmlns:a16="http://schemas.microsoft.com/office/drawing/2014/main" xmlns="" id="{00000000-0008-0000-0100-00005C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49" name="ZoneTexte 348">
          <a:extLst>
            <a:ext uri="{FF2B5EF4-FFF2-40B4-BE49-F238E27FC236}">
              <a16:creationId xmlns:a16="http://schemas.microsoft.com/office/drawing/2014/main" xmlns="" id="{00000000-0008-0000-0100-00005D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50" name="ZoneTexte 349">
          <a:extLst>
            <a:ext uri="{FF2B5EF4-FFF2-40B4-BE49-F238E27FC236}">
              <a16:creationId xmlns:a16="http://schemas.microsoft.com/office/drawing/2014/main" xmlns="" id="{00000000-0008-0000-0100-00005E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51" name="ZoneTexte 350">
          <a:extLst>
            <a:ext uri="{FF2B5EF4-FFF2-40B4-BE49-F238E27FC236}">
              <a16:creationId xmlns:a16="http://schemas.microsoft.com/office/drawing/2014/main" xmlns="" id="{00000000-0008-0000-0100-00005F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52" name="ZoneTexte 351">
          <a:extLst>
            <a:ext uri="{FF2B5EF4-FFF2-40B4-BE49-F238E27FC236}">
              <a16:creationId xmlns:a16="http://schemas.microsoft.com/office/drawing/2014/main" xmlns="" id="{00000000-0008-0000-0100-000060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53" name="ZoneTexte 352">
          <a:extLst>
            <a:ext uri="{FF2B5EF4-FFF2-40B4-BE49-F238E27FC236}">
              <a16:creationId xmlns:a16="http://schemas.microsoft.com/office/drawing/2014/main" xmlns="" id="{00000000-0008-0000-0100-000061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54" name="ZoneTexte 353">
          <a:extLst>
            <a:ext uri="{FF2B5EF4-FFF2-40B4-BE49-F238E27FC236}">
              <a16:creationId xmlns:a16="http://schemas.microsoft.com/office/drawing/2014/main" xmlns="" id="{00000000-0008-0000-0100-000062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55" name="ZoneTexte 354">
          <a:extLst>
            <a:ext uri="{FF2B5EF4-FFF2-40B4-BE49-F238E27FC236}">
              <a16:creationId xmlns:a16="http://schemas.microsoft.com/office/drawing/2014/main" xmlns="" id="{00000000-0008-0000-0100-000063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56" name="ZoneTexte 355">
          <a:extLst>
            <a:ext uri="{FF2B5EF4-FFF2-40B4-BE49-F238E27FC236}">
              <a16:creationId xmlns:a16="http://schemas.microsoft.com/office/drawing/2014/main" xmlns="" id="{00000000-0008-0000-0100-000064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57" name="ZoneTexte 356">
          <a:extLst>
            <a:ext uri="{FF2B5EF4-FFF2-40B4-BE49-F238E27FC236}">
              <a16:creationId xmlns:a16="http://schemas.microsoft.com/office/drawing/2014/main" xmlns="" id="{00000000-0008-0000-0100-000065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58" name="ZoneTexte 357">
          <a:extLst>
            <a:ext uri="{FF2B5EF4-FFF2-40B4-BE49-F238E27FC236}">
              <a16:creationId xmlns:a16="http://schemas.microsoft.com/office/drawing/2014/main" xmlns="" id="{00000000-0008-0000-0100-000066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59" name="ZoneTexte 358">
          <a:extLst>
            <a:ext uri="{FF2B5EF4-FFF2-40B4-BE49-F238E27FC236}">
              <a16:creationId xmlns:a16="http://schemas.microsoft.com/office/drawing/2014/main" xmlns="" id="{00000000-0008-0000-0100-000067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60" name="ZoneTexte 359">
          <a:extLst>
            <a:ext uri="{FF2B5EF4-FFF2-40B4-BE49-F238E27FC236}">
              <a16:creationId xmlns:a16="http://schemas.microsoft.com/office/drawing/2014/main" xmlns="" id="{00000000-0008-0000-0100-000068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61" name="ZoneTexte 360">
          <a:extLst>
            <a:ext uri="{FF2B5EF4-FFF2-40B4-BE49-F238E27FC236}">
              <a16:creationId xmlns:a16="http://schemas.microsoft.com/office/drawing/2014/main" xmlns="" id="{00000000-0008-0000-0100-000069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62" name="ZoneTexte 361">
          <a:extLst>
            <a:ext uri="{FF2B5EF4-FFF2-40B4-BE49-F238E27FC236}">
              <a16:creationId xmlns:a16="http://schemas.microsoft.com/office/drawing/2014/main" xmlns="" id="{00000000-0008-0000-0100-00006A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63" name="ZoneTexte 362">
          <a:extLst>
            <a:ext uri="{FF2B5EF4-FFF2-40B4-BE49-F238E27FC236}">
              <a16:creationId xmlns:a16="http://schemas.microsoft.com/office/drawing/2014/main" xmlns="" id="{00000000-0008-0000-0100-00006B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64" name="ZoneTexte 363">
          <a:extLst>
            <a:ext uri="{FF2B5EF4-FFF2-40B4-BE49-F238E27FC236}">
              <a16:creationId xmlns:a16="http://schemas.microsoft.com/office/drawing/2014/main" xmlns="" id="{00000000-0008-0000-0100-00006C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65" name="ZoneTexte 364">
          <a:extLst>
            <a:ext uri="{FF2B5EF4-FFF2-40B4-BE49-F238E27FC236}">
              <a16:creationId xmlns:a16="http://schemas.microsoft.com/office/drawing/2014/main" xmlns="" id="{00000000-0008-0000-0100-00006D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352</xdr:rowOff>
    </xdr:to>
    <xdr:sp macro="" textlink="">
      <xdr:nvSpPr>
        <xdr:cNvPr id="366" name="ZoneTexte 365">
          <a:extLst>
            <a:ext uri="{FF2B5EF4-FFF2-40B4-BE49-F238E27FC236}">
              <a16:creationId xmlns:a16="http://schemas.microsoft.com/office/drawing/2014/main" xmlns="" id="{00000000-0008-0000-0100-00006E010000}"/>
            </a:ext>
          </a:extLst>
        </xdr:cNvPr>
        <xdr:cNvSpPr txBox="1"/>
      </xdr:nvSpPr>
      <xdr:spPr>
        <a:xfrm>
          <a:off x="3025140" y="10469880"/>
          <a:ext cx="191911" cy="2568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8113</xdr:rowOff>
    </xdr:to>
    <xdr:sp macro="" textlink="">
      <xdr:nvSpPr>
        <xdr:cNvPr id="367" name="ZoneTexte 6">
          <a:extLst>
            <a:ext uri="{FF2B5EF4-FFF2-40B4-BE49-F238E27FC236}">
              <a16:creationId xmlns:a16="http://schemas.microsoft.com/office/drawing/2014/main" xmlns="" id="{00000000-0008-0000-0100-00006F010000}"/>
            </a:ext>
          </a:extLst>
        </xdr:cNvPr>
        <xdr:cNvSpPr txBox="1"/>
      </xdr:nvSpPr>
      <xdr:spPr>
        <a:xfrm>
          <a:off x="3025140" y="10469880"/>
          <a:ext cx="191911" cy="254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68" name="ZoneTexte 367">
          <a:extLst>
            <a:ext uri="{FF2B5EF4-FFF2-40B4-BE49-F238E27FC236}">
              <a16:creationId xmlns:a16="http://schemas.microsoft.com/office/drawing/2014/main" xmlns="" id="{00000000-0008-0000-0100-000070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352</xdr:rowOff>
    </xdr:to>
    <xdr:sp macro="" textlink="">
      <xdr:nvSpPr>
        <xdr:cNvPr id="369" name="ZoneTexte 368">
          <a:extLst>
            <a:ext uri="{FF2B5EF4-FFF2-40B4-BE49-F238E27FC236}">
              <a16:creationId xmlns:a16="http://schemas.microsoft.com/office/drawing/2014/main" xmlns="" id="{00000000-0008-0000-0100-000071010000}"/>
            </a:ext>
          </a:extLst>
        </xdr:cNvPr>
        <xdr:cNvSpPr txBox="1"/>
      </xdr:nvSpPr>
      <xdr:spPr>
        <a:xfrm>
          <a:off x="3025140" y="10469880"/>
          <a:ext cx="191911" cy="2568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8114</xdr:rowOff>
    </xdr:to>
    <xdr:sp macro="" textlink="">
      <xdr:nvSpPr>
        <xdr:cNvPr id="370" name="ZoneTexte 6">
          <a:extLst>
            <a:ext uri="{FF2B5EF4-FFF2-40B4-BE49-F238E27FC236}">
              <a16:creationId xmlns:a16="http://schemas.microsoft.com/office/drawing/2014/main" xmlns="" id="{00000000-0008-0000-0100-000072010000}"/>
            </a:ext>
          </a:extLst>
        </xdr:cNvPr>
        <xdr:cNvSpPr txBox="1"/>
      </xdr:nvSpPr>
      <xdr:spPr>
        <a:xfrm>
          <a:off x="3025140" y="10469880"/>
          <a:ext cx="191911" cy="254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71" name="ZoneTexte 370">
          <a:extLst>
            <a:ext uri="{FF2B5EF4-FFF2-40B4-BE49-F238E27FC236}">
              <a16:creationId xmlns:a16="http://schemas.microsoft.com/office/drawing/2014/main" xmlns="" id="{00000000-0008-0000-0100-000073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72" name="ZoneTexte 371">
          <a:extLst>
            <a:ext uri="{FF2B5EF4-FFF2-40B4-BE49-F238E27FC236}">
              <a16:creationId xmlns:a16="http://schemas.microsoft.com/office/drawing/2014/main" xmlns="" id="{00000000-0008-0000-0100-000074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73" name="ZoneTexte 372">
          <a:extLst>
            <a:ext uri="{FF2B5EF4-FFF2-40B4-BE49-F238E27FC236}">
              <a16:creationId xmlns:a16="http://schemas.microsoft.com/office/drawing/2014/main" xmlns="" id="{00000000-0008-0000-0100-000075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74" name="ZoneTexte 373">
          <a:extLst>
            <a:ext uri="{FF2B5EF4-FFF2-40B4-BE49-F238E27FC236}">
              <a16:creationId xmlns:a16="http://schemas.microsoft.com/office/drawing/2014/main" xmlns="" id="{00000000-0008-0000-0100-000076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75" name="ZoneTexte 374">
          <a:extLst>
            <a:ext uri="{FF2B5EF4-FFF2-40B4-BE49-F238E27FC236}">
              <a16:creationId xmlns:a16="http://schemas.microsoft.com/office/drawing/2014/main" xmlns="" id="{00000000-0008-0000-0100-000077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76" name="ZoneTexte 375">
          <a:extLst>
            <a:ext uri="{FF2B5EF4-FFF2-40B4-BE49-F238E27FC236}">
              <a16:creationId xmlns:a16="http://schemas.microsoft.com/office/drawing/2014/main" xmlns="" id="{00000000-0008-0000-0100-000078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77" name="ZoneTexte 376">
          <a:extLst>
            <a:ext uri="{FF2B5EF4-FFF2-40B4-BE49-F238E27FC236}">
              <a16:creationId xmlns:a16="http://schemas.microsoft.com/office/drawing/2014/main" xmlns="" id="{00000000-0008-0000-0100-000079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78" name="ZoneTexte 377">
          <a:extLst>
            <a:ext uri="{FF2B5EF4-FFF2-40B4-BE49-F238E27FC236}">
              <a16:creationId xmlns:a16="http://schemas.microsoft.com/office/drawing/2014/main" xmlns="" id="{00000000-0008-0000-0100-00007A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79" name="ZoneTexte 378">
          <a:extLst>
            <a:ext uri="{FF2B5EF4-FFF2-40B4-BE49-F238E27FC236}">
              <a16:creationId xmlns:a16="http://schemas.microsoft.com/office/drawing/2014/main" xmlns="" id="{00000000-0008-0000-0100-00007B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80" name="ZoneTexte 379">
          <a:extLst>
            <a:ext uri="{FF2B5EF4-FFF2-40B4-BE49-F238E27FC236}">
              <a16:creationId xmlns:a16="http://schemas.microsoft.com/office/drawing/2014/main" xmlns="" id="{00000000-0008-0000-0100-00007C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81" name="ZoneTexte 380">
          <a:extLst>
            <a:ext uri="{FF2B5EF4-FFF2-40B4-BE49-F238E27FC236}">
              <a16:creationId xmlns:a16="http://schemas.microsoft.com/office/drawing/2014/main" xmlns="" id="{00000000-0008-0000-0100-00007D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82" name="ZoneTexte 381">
          <a:extLst>
            <a:ext uri="{FF2B5EF4-FFF2-40B4-BE49-F238E27FC236}">
              <a16:creationId xmlns:a16="http://schemas.microsoft.com/office/drawing/2014/main" xmlns="" id="{00000000-0008-0000-0100-00007E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83" name="ZoneTexte 382">
          <a:extLst>
            <a:ext uri="{FF2B5EF4-FFF2-40B4-BE49-F238E27FC236}">
              <a16:creationId xmlns:a16="http://schemas.microsoft.com/office/drawing/2014/main" xmlns="" id="{00000000-0008-0000-0100-00007F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84" name="ZoneTexte 383">
          <a:extLst>
            <a:ext uri="{FF2B5EF4-FFF2-40B4-BE49-F238E27FC236}">
              <a16:creationId xmlns:a16="http://schemas.microsoft.com/office/drawing/2014/main" xmlns="" id="{00000000-0008-0000-0100-000080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85" name="ZoneTexte 384">
          <a:extLst>
            <a:ext uri="{FF2B5EF4-FFF2-40B4-BE49-F238E27FC236}">
              <a16:creationId xmlns:a16="http://schemas.microsoft.com/office/drawing/2014/main" xmlns="" id="{00000000-0008-0000-0100-000081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386" name="ZoneTexte 385">
          <a:extLst>
            <a:ext uri="{FF2B5EF4-FFF2-40B4-BE49-F238E27FC236}">
              <a16:creationId xmlns:a16="http://schemas.microsoft.com/office/drawing/2014/main" xmlns="" id="{00000000-0008-0000-0100-000082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87" name="ZoneTexte 386">
          <a:extLst>
            <a:ext uri="{FF2B5EF4-FFF2-40B4-BE49-F238E27FC236}">
              <a16:creationId xmlns:a16="http://schemas.microsoft.com/office/drawing/2014/main" xmlns="" id="{00000000-0008-0000-0100-000083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388" name="ZoneTexte 387">
          <a:extLst>
            <a:ext uri="{FF2B5EF4-FFF2-40B4-BE49-F238E27FC236}">
              <a16:creationId xmlns:a16="http://schemas.microsoft.com/office/drawing/2014/main" xmlns="" id="{00000000-0008-0000-0100-000084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23</xdr:row>
      <xdr:rowOff>0</xdr:rowOff>
    </xdr:from>
    <xdr:ext cx="190500" cy="257175"/>
    <xdr:sp macro="" textlink="">
      <xdr:nvSpPr>
        <xdr:cNvPr id="389" name="ZoneTexte 388">
          <a:extLst>
            <a:ext uri="{FF2B5EF4-FFF2-40B4-BE49-F238E27FC236}">
              <a16:creationId xmlns:a16="http://schemas.microsoft.com/office/drawing/2014/main" xmlns="" id="{00000000-0008-0000-0100-00008501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10</xdr:col>
      <xdr:colOff>381000</xdr:colOff>
      <xdr:row>23</xdr:row>
      <xdr:rowOff>0</xdr:rowOff>
    </xdr:from>
    <xdr:to>
      <xdr:col>12</xdr:col>
      <xdr:colOff>4233</xdr:colOff>
      <xdr:row>24</xdr:row>
      <xdr:rowOff>352</xdr:rowOff>
    </xdr:to>
    <xdr:sp macro="" textlink="">
      <xdr:nvSpPr>
        <xdr:cNvPr id="390" name="ZoneTexte 389">
          <a:extLst>
            <a:ext uri="{FF2B5EF4-FFF2-40B4-BE49-F238E27FC236}">
              <a16:creationId xmlns:a16="http://schemas.microsoft.com/office/drawing/2014/main" xmlns="" id="{00000000-0008-0000-0100-000086010000}"/>
            </a:ext>
          </a:extLst>
        </xdr:cNvPr>
        <xdr:cNvSpPr txBox="1"/>
      </xdr:nvSpPr>
      <xdr:spPr>
        <a:xfrm>
          <a:off x="7277100" y="10469880"/>
          <a:ext cx="179493" cy="2568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10</xdr:col>
      <xdr:colOff>381000</xdr:colOff>
      <xdr:row>23</xdr:row>
      <xdr:rowOff>0</xdr:rowOff>
    </xdr:from>
    <xdr:to>
      <xdr:col>12</xdr:col>
      <xdr:colOff>4233</xdr:colOff>
      <xdr:row>24</xdr:row>
      <xdr:rowOff>8115</xdr:rowOff>
    </xdr:to>
    <xdr:sp macro="" textlink="">
      <xdr:nvSpPr>
        <xdr:cNvPr id="391" name="ZoneTexte 6">
          <a:extLst>
            <a:ext uri="{FF2B5EF4-FFF2-40B4-BE49-F238E27FC236}">
              <a16:creationId xmlns:a16="http://schemas.microsoft.com/office/drawing/2014/main" xmlns="" id="{00000000-0008-0000-0100-000087010000}"/>
            </a:ext>
          </a:extLst>
        </xdr:cNvPr>
        <xdr:cNvSpPr txBox="1"/>
      </xdr:nvSpPr>
      <xdr:spPr>
        <a:xfrm>
          <a:off x="7277100" y="10469880"/>
          <a:ext cx="179493" cy="2540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9</xdr:col>
      <xdr:colOff>0</xdr:colOff>
      <xdr:row>23</xdr:row>
      <xdr:rowOff>0</xdr:rowOff>
    </xdr:from>
    <xdr:ext cx="190500" cy="257175"/>
    <xdr:sp macro="" textlink="">
      <xdr:nvSpPr>
        <xdr:cNvPr id="392" name="ZoneTexte 391">
          <a:extLst>
            <a:ext uri="{FF2B5EF4-FFF2-40B4-BE49-F238E27FC236}">
              <a16:creationId xmlns:a16="http://schemas.microsoft.com/office/drawing/2014/main" xmlns="" id="{00000000-0008-0000-0100-00008801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10</xdr:col>
      <xdr:colOff>381000</xdr:colOff>
      <xdr:row>23</xdr:row>
      <xdr:rowOff>0</xdr:rowOff>
    </xdr:from>
    <xdr:to>
      <xdr:col>12</xdr:col>
      <xdr:colOff>4233</xdr:colOff>
      <xdr:row>24</xdr:row>
      <xdr:rowOff>353</xdr:rowOff>
    </xdr:to>
    <xdr:sp macro="" textlink="">
      <xdr:nvSpPr>
        <xdr:cNvPr id="393" name="ZoneTexte 392">
          <a:extLst>
            <a:ext uri="{FF2B5EF4-FFF2-40B4-BE49-F238E27FC236}">
              <a16:creationId xmlns:a16="http://schemas.microsoft.com/office/drawing/2014/main" xmlns="" id="{00000000-0008-0000-0100-000089010000}"/>
            </a:ext>
          </a:extLst>
        </xdr:cNvPr>
        <xdr:cNvSpPr txBox="1"/>
      </xdr:nvSpPr>
      <xdr:spPr>
        <a:xfrm>
          <a:off x="7277100" y="10469880"/>
          <a:ext cx="179493" cy="2568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10</xdr:col>
      <xdr:colOff>381000</xdr:colOff>
      <xdr:row>23</xdr:row>
      <xdr:rowOff>0</xdr:rowOff>
    </xdr:from>
    <xdr:to>
      <xdr:col>12</xdr:col>
      <xdr:colOff>4233</xdr:colOff>
      <xdr:row>24</xdr:row>
      <xdr:rowOff>8115</xdr:rowOff>
    </xdr:to>
    <xdr:sp macro="" textlink="">
      <xdr:nvSpPr>
        <xdr:cNvPr id="394" name="ZoneTexte 6">
          <a:extLst>
            <a:ext uri="{FF2B5EF4-FFF2-40B4-BE49-F238E27FC236}">
              <a16:creationId xmlns:a16="http://schemas.microsoft.com/office/drawing/2014/main" xmlns="" id="{00000000-0008-0000-0100-00008A010000}"/>
            </a:ext>
          </a:extLst>
        </xdr:cNvPr>
        <xdr:cNvSpPr txBox="1"/>
      </xdr:nvSpPr>
      <xdr:spPr>
        <a:xfrm>
          <a:off x="7277100" y="10469880"/>
          <a:ext cx="179493" cy="2540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8</xdr:col>
      <xdr:colOff>0</xdr:colOff>
      <xdr:row>23</xdr:row>
      <xdr:rowOff>0</xdr:rowOff>
    </xdr:from>
    <xdr:ext cx="190500" cy="257175"/>
    <xdr:sp macro="" textlink="">
      <xdr:nvSpPr>
        <xdr:cNvPr id="395" name="ZoneTexte 394">
          <a:extLst>
            <a:ext uri="{FF2B5EF4-FFF2-40B4-BE49-F238E27FC236}">
              <a16:creationId xmlns:a16="http://schemas.microsoft.com/office/drawing/2014/main" xmlns="" id="{00000000-0008-0000-0100-00008B01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23</xdr:row>
      <xdr:rowOff>0</xdr:rowOff>
    </xdr:from>
    <xdr:ext cx="190500" cy="257175"/>
    <xdr:sp macro="" textlink="">
      <xdr:nvSpPr>
        <xdr:cNvPr id="396" name="ZoneTexte 395">
          <a:extLst>
            <a:ext uri="{FF2B5EF4-FFF2-40B4-BE49-F238E27FC236}">
              <a16:creationId xmlns:a16="http://schemas.microsoft.com/office/drawing/2014/main" xmlns="" id="{00000000-0008-0000-0100-00008C01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23</xdr:row>
      <xdr:rowOff>0</xdr:rowOff>
    </xdr:from>
    <xdr:ext cx="190500" cy="257175"/>
    <xdr:sp macro="" textlink="">
      <xdr:nvSpPr>
        <xdr:cNvPr id="397" name="ZoneTexte 396">
          <a:extLst>
            <a:ext uri="{FF2B5EF4-FFF2-40B4-BE49-F238E27FC236}">
              <a16:creationId xmlns:a16="http://schemas.microsoft.com/office/drawing/2014/main" xmlns="" id="{00000000-0008-0000-0100-00008D01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23</xdr:row>
      <xdr:rowOff>0</xdr:rowOff>
    </xdr:from>
    <xdr:ext cx="190500" cy="257175"/>
    <xdr:sp macro="" textlink="">
      <xdr:nvSpPr>
        <xdr:cNvPr id="398" name="ZoneTexte 397">
          <a:extLst>
            <a:ext uri="{FF2B5EF4-FFF2-40B4-BE49-F238E27FC236}">
              <a16:creationId xmlns:a16="http://schemas.microsoft.com/office/drawing/2014/main" xmlns="" id="{00000000-0008-0000-0100-00008E01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23</xdr:row>
      <xdr:rowOff>0</xdr:rowOff>
    </xdr:from>
    <xdr:ext cx="190500" cy="257175"/>
    <xdr:sp macro="" textlink="">
      <xdr:nvSpPr>
        <xdr:cNvPr id="399" name="ZoneTexte 398">
          <a:extLst>
            <a:ext uri="{FF2B5EF4-FFF2-40B4-BE49-F238E27FC236}">
              <a16:creationId xmlns:a16="http://schemas.microsoft.com/office/drawing/2014/main" xmlns="" id="{00000000-0008-0000-0100-00008F01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8</xdr:col>
      <xdr:colOff>0</xdr:colOff>
      <xdr:row>23</xdr:row>
      <xdr:rowOff>0</xdr:rowOff>
    </xdr:from>
    <xdr:ext cx="190500" cy="257175"/>
    <xdr:sp macro="" textlink="">
      <xdr:nvSpPr>
        <xdr:cNvPr id="400" name="ZoneTexte 399">
          <a:extLst>
            <a:ext uri="{FF2B5EF4-FFF2-40B4-BE49-F238E27FC236}">
              <a16:creationId xmlns:a16="http://schemas.microsoft.com/office/drawing/2014/main" xmlns="" id="{00000000-0008-0000-0100-000090010000}"/>
            </a:ext>
          </a:extLst>
        </xdr:cNvPr>
        <xdr:cNvSpPr txBox="1"/>
      </xdr:nvSpPr>
      <xdr:spPr>
        <a:xfrm>
          <a:off x="584454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23</xdr:row>
      <xdr:rowOff>0</xdr:rowOff>
    </xdr:from>
    <xdr:ext cx="190500" cy="257175"/>
    <xdr:sp macro="" textlink="">
      <xdr:nvSpPr>
        <xdr:cNvPr id="401" name="ZoneTexte 400">
          <a:extLst>
            <a:ext uri="{FF2B5EF4-FFF2-40B4-BE49-F238E27FC236}">
              <a16:creationId xmlns:a16="http://schemas.microsoft.com/office/drawing/2014/main" xmlns="" id="{00000000-0008-0000-0100-00009101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23</xdr:row>
      <xdr:rowOff>0</xdr:rowOff>
    </xdr:from>
    <xdr:ext cx="190500" cy="257175"/>
    <xdr:sp macro="" textlink="">
      <xdr:nvSpPr>
        <xdr:cNvPr id="402" name="ZoneTexte 401">
          <a:extLst>
            <a:ext uri="{FF2B5EF4-FFF2-40B4-BE49-F238E27FC236}">
              <a16:creationId xmlns:a16="http://schemas.microsoft.com/office/drawing/2014/main" xmlns="" id="{00000000-0008-0000-0100-00009201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23</xdr:row>
      <xdr:rowOff>0</xdr:rowOff>
    </xdr:from>
    <xdr:ext cx="190500" cy="257175"/>
    <xdr:sp macro="" textlink="">
      <xdr:nvSpPr>
        <xdr:cNvPr id="403" name="ZoneTexte 402">
          <a:extLst>
            <a:ext uri="{FF2B5EF4-FFF2-40B4-BE49-F238E27FC236}">
              <a16:creationId xmlns:a16="http://schemas.microsoft.com/office/drawing/2014/main" xmlns="" id="{00000000-0008-0000-0100-00009301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9</xdr:col>
      <xdr:colOff>0</xdr:colOff>
      <xdr:row>23</xdr:row>
      <xdr:rowOff>0</xdr:rowOff>
    </xdr:from>
    <xdr:ext cx="190500" cy="257175"/>
    <xdr:sp macro="" textlink="">
      <xdr:nvSpPr>
        <xdr:cNvPr id="404" name="ZoneTexte 403">
          <a:extLst>
            <a:ext uri="{FF2B5EF4-FFF2-40B4-BE49-F238E27FC236}">
              <a16:creationId xmlns:a16="http://schemas.microsoft.com/office/drawing/2014/main" xmlns="" id="{00000000-0008-0000-0100-000094010000}"/>
            </a:ext>
          </a:extLst>
        </xdr:cNvPr>
        <xdr:cNvSpPr txBox="1"/>
      </xdr:nvSpPr>
      <xdr:spPr>
        <a:xfrm>
          <a:off x="681228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3175</xdr:rowOff>
    </xdr:to>
    <xdr:sp macro="" textlink="">
      <xdr:nvSpPr>
        <xdr:cNvPr id="405" name="ZoneTexte 404">
          <a:extLst>
            <a:ext uri="{FF2B5EF4-FFF2-40B4-BE49-F238E27FC236}">
              <a16:creationId xmlns:a16="http://schemas.microsoft.com/office/drawing/2014/main" xmlns="" id="{00000000-0008-0000-0100-000095010000}"/>
            </a:ext>
          </a:extLst>
        </xdr:cNvPr>
        <xdr:cNvSpPr txBox="1"/>
      </xdr:nvSpPr>
      <xdr:spPr>
        <a:xfrm>
          <a:off x="3025140" y="10469880"/>
          <a:ext cx="191911" cy="259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06" name="ZoneTexte 405">
          <a:extLst>
            <a:ext uri="{FF2B5EF4-FFF2-40B4-BE49-F238E27FC236}">
              <a16:creationId xmlns:a16="http://schemas.microsoft.com/office/drawing/2014/main" xmlns="" id="{00000000-0008-0000-0100-000096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07" name="ZoneTexte 406">
          <a:extLst>
            <a:ext uri="{FF2B5EF4-FFF2-40B4-BE49-F238E27FC236}">
              <a16:creationId xmlns:a16="http://schemas.microsoft.com/office/drawing/2014/main" xmlns="" id="{00000000-0008-0000-0100-000097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08" name="ZoneTexte 407">
          <a:extLst>
            <a:ext uri="{FF2B5EF4-FFF2-40B4-BE49-F238E27FC236}">
              <a16:creationId xmlns:a16="http://schemas.microsoft.com/office/drawing/2014/main" xmlns="" id="{00000000-0008-0000-0100-000098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09" name="ZoneTexte 408">
          <a:extLst>
            <a:ext uri="{FF2B5EF4-FFF2-40B4-BE49-F238E27FC236}">
              <a16:creationId xmlns:a16="http://schemas.microsoft.com/office/drawing/2014/main" xmlns="" id="{00000000-0008-0000-0100-000099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410" name="ZoneTexte 409">
          <a:extLst>
            <a:ext uri="{FF2B5EF4-FFF2-40B4-BE49-F238E27FC236}">
              <a16:creationId xmlns:a16="http://schemas.microsoft.com/office/drawing/2014/main" xmlns="" id="{00000000-0008-0000-0100-00009A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411" name="ZoneTexte 410">
          <a:extLst>
            <a:ext uri="{FF2B5EF4-FFF2-40B4-BE49-F238E27FC236}">
              <a16:creationId xmlns:a16="http://schemas.microsoft.com/office/drawing/2014/main" xmlns="" id="{00000000-0008-0000-0100-00009B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412" name="ZoneTexte 411">
          <a:extLst>
            <a:ext uri="{FF2B5EF4-FFF2-40B4-BE49-F238E27FC236}">
              <a16:creationId xmlns:a16="http://schemas.microsoft.com/office/drawing/2014/main" xmlns="" id="{00000000-0008-0000-0100-00009C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413" name="ZoneTexte 412">
          <a:extLst>
            <a:ext uri="{FF2B5EF4-FFF2-40B4-BE49-F238E27FC236}">
              <a16:creationId xmlns:a16="http://schemas.microsoft.com/office/drawing/2014/main" xmlns="" id="{00000000-0008-0000-0100-00009D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3176</xdr:rowOff>
    </xdr:to>
    <xdr:sp macro="" textlink="">
      <xdr:nvSpPr>
        <xdr:cNvPr id="414" name="ZoneTexte 6">
          <a:extLst>
            <a:ext uri="{FF2B5EF4-FFF2-40B4-BE49-F238E27FC236}">
              <a16:creationId xmlns:a16="http://schemas.microsoft.com/office/drawing/2014/main" xmlns="" id="{00000000-0008-0000-0100-00009E010000}"/>
            </a:ext>
          </a:extLst>
        </xdr:cNvPr>
        <xdr:cNvSpPr txBox="1"/>
      </xdr:nvSpPr>
      <xdr:spPr>
        <a:xfrm>
          <a:off x="3025140" y="10469880"/>
          <a:ext cx="191911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15" name="ZoneTexte 414">
          <a:extLst>
            <a:ext uri="{FF2B5EF4-FFF2-40B4-BE49-F238E27FC236}">
              <a16:creationId xmlns:a16="http://schemas.microsoft.com/office/drawing/2014/main" xmlns="" id="{00000000-0008-0000-0100-00009F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16" name="ZoneTexte 415">
          <a:extLst>
            <a:ext uri="{FF2B5EF4-FFF2-40B4-BE49-F238E27FC236}">
              <a16:creationId xmlns:a16="http://schemas.microsoft.com/office/drawing/2014/main" xmlns="" id="{00000000-0008-0000-0100-0000A0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417" name="ZoneTexte 416">
          <a:extLst>
            <a:ext uri="{FF2B5EF4-FFF2-40B4-BE49-F238E27FC236}">
              <a16:creationId xmlns:a16="http://schemas.microsoft.com/office/drawing/2014/main" xmlns="" id="{00000000-0008-0000-0100-0000A1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418" name="ZoneTexte 417">
          <a:extLst>
            <a:ext uri="{FF2B5EF4-FFF2-40B4-BE49-F238E27FC236}">
              <a16:creationId xmlns:a16="http://schemas.microsoft.com/office/drawing/2014/main" xmlns="" id="{00000000-0008-0000-0100-0000A2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3176</xdr:rowOff>
    </xdr:to>
    <xdr:sp macro="" textlink="">
      <xdr:nvSpPr>
        <xdr:cNvPr id="419" name="ZoneTexte 6">
          <a:extLst>
            <a:ext uri="{FF2B5EF4-FFF2-40B4-BE49-F238E27FC236}">
              <a16:creationId xmlns:a16="http://schemas.microsoft.com/office/drawing/2014/main" xmlns="" id="{00000000-0008-0000-0100-0000A3010000}"/>
            </a:ext>
          </a:extLst>
        </xdr:cNvPr>
        <xdr:cNvSpPr txBox="1"/>
      </xdr:nvSpPr>
      <xdr:spPr>
        <a:xfrm>
          <a:off x="3025140" y="10469880"/>
          <a:ext cx="191911" cy="259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twoCellAnchor editAs="oneCell">
    <xdr:from>
      <xdr:col>2</xdr:col>
      <xdr:colOff>381000</xdr:colOff>
      <xdr:row>23</xdr:row>
      <xdr:rowOff>0</xdr:rowOff>
    </xdr:from>
    <xdr:to>
      <xdr:col>2</xdr:col>
      <xdr:colOff>572911</xdr:colOff>
      <xdr:row>24</xdr:row>
      <xdr:rowOff>3175</xdr:rowOff>
    </xdr:to>
    <xdr:sp macro="" textlink="">
      <xdr:nvSpPr>
        <xdr:cNvPr id="420" name="ZoneTexte 419">
          <a:extLst>
            <a:ext uri="{FF2B5EF4-FFF2-40B4-BE49-F238E27FC236}">
              <a16:creationId xmlns:a16="http://schemas.microsoft.com/office/drawing/2014/main" xmlns="" id="{00000000-0008-0000-0100-0000A4010000}"/>
            </a:ext>
          </a:extLst>
        </xdr:cNvPr>
        <xdr:cNvSpPr txBox="1"/>
      </xdr:nvSpPr>
      <xdr:spPr>
        <a:xfrm>
          <a:off x="3025140" y="10469880"/>
          <a:ext cx="191911" cy="259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CH"/>
        </a:p>
      </xdr:txBody>
    </xdr:sp>
    <xdr:clientData fLocksWithSheet="0"/>
  </xdr:two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421" name="ZoneTexte 420">
          <a:extLst>
            <a:ext uri="{FF2B5EF4-FFF2-40B4-BE49-F238E27FC236}">
              <a16:creationId xmlns:a16="http://schemas.microsoft.com/office/drawing/2014/main" xmlns="" id="{00000000-0008-0000-0100-0000A5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90500" cy="257175"/>
    <xdr:sp macro="" textlink="">
      <xdr:nvSpPr>
        <xdr:cNvPr id="422" name="ZoneTexte 421">
          <a:extLst>
            <a:ext uri="{FF2B5EF4-FFF2-40B4-BE49-F238E27FC236}">
              <a16:creationId xmlns:a16="http://schemas.microsoft.com/office/drawing/2014/main" xmlns="" id="{00000000-0008-0000-0100-0000A6010000}"/>
            </a:ext>
          </a:extLst>
        </xdr:cNvPr>
        <xdr:cNvSpPr txBox="1"/>
      </xdr:nvSpPr>
      <xdr:spPr>
        <a:xfrm>
          <a:off x="140970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23" name="ZoneTexte 422">
          <a:extLst>
            <a:ext uri="{FF2B5EF4-FFF2-40B4-BE49-F238E27FC236}">
              <a16:creationId xmlns:a16="http://schemas.microsoft.com/office/drawing/2014/main" xmlns="" id="{00000000-0008-0000-0100-0000A7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24" name="ZoneTexte 423">
          <a:extLst>
            <a:ext uri="{FF2B5EF4-FFF2-40B4-BE49-F238E27FC236}">
              <a16:creationId xmlns:a16="http://schemas.microsoft.com/office/drawing/2014/main" xmlns="" id="{00000000-0008-0000-0100-0000A8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25" name="ZoneTexte 424">
          <a:extLst>
            <a:ext uri="{FF2B5EF4-FFF2-40B4-BE49-F238E27FC236}">
              <a16:creationId xmlns:a16="http://schemas.microsoft.com/office/drawing/2014/main" xmlns="" id="{00000000-0008-0000-0100-0000A9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190500" cy="257175"/>
    <xdr:sp macro="" textlink="">
      <xdr:nvSpPr>
        <xdr:cNvPr id="426" name="ZoneTexte 425">
          <a:extLst>
            <a:ext uri="{FF2B5EF4-FFF2-40B4-BE49-F238E27FC236}">
              <a16:creationId xmlns:a16="http://schemas.microsoft.com/office/drawing/2014/main" xmlns="" id="{00000000-0008-0000-0100-0000AA010000}"/>
            </a:ext>
          </a:extLst>
        </xdr:cNvPr>
        <xdr:cNvSpPr txBox="1"/>
      </xdr:nvSpPr>
      <xdr:spPr>
        <a:xfrm>
          <a:off x="0" y="10469880"/>
          <a:ext cx="19050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 fLocksWithSheet="0"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427" name="ZoneTexte 426">
          <a:extLst>
            <a:ext uri="{FF2B5EF4-FFF2-40B4-BE49-F238E27FC236}">
              <a16:creationId xmlns:a16="http://schemas.microsoft.com/office/drawing/2014/main" xmlns="" id="{00000000-0008-0000-0100-0000AB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428" name="ZoneTexte 427">
          <a:extLst>
            <a:ext uri="{FF2B5EF4-FFF2-40B4-BE49-F238E27FC236}">
              <a16:creationId xmlns:a16="http://schemas.microsoft.com/office/drawing/2014/main" xmlns="" id="{00000000-0008-0000-0100-0000AC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429" name="ZoneTexte 428">
          <a:extLst>
            <a:ext uri="{FF2B5EF4-FFF2-40B4-BE49-F238E27FC236}">
              <a16:creationId xmlns:a16="http://schemas.microsoft.com/office/drawing/2014/main" xmlns="" id="{00000000-0008-0000-0100-0000AD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1269</xdr:colOff>
      <xdr:row>23</xdr:row>
      <xdr:rowOff>0</xdr:rowOff>
    </xdr:from>
    <xdr:ext cx="193968" cy="264559"/>
    <xdr:sp macro="" textlink="">
      <xdr:nvSpPr>
        <xdr:cNvPr id="430" name="ZoneTexte 429">
          <a:extLst>
            <a:ext uri="{FF2B5EF4-FFF2-40B4-BE49-F238E27FC236}">
              <a16:creationId xmlns:a16="http://schemas.microsoft.com/office/drawing/2014/main" xmlns="" id="{00000000-0008-0000-0100-0000AE010000}"/>
            </a:ext>
          </a:extLst>
        </xdr:cNvPr>
        <xdr:cNvSpPr txBox="1"/>
      </xdr:nvSpPr>
      <xdr:spPr bwMode="auto">
        <a:xfrm>
          <a:off x="1410969" y="10469880"/>
          <a:ext cx="193968" cy="264559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1" name="ZoneTexte 430">
          <a:extLst>
            <a:ext uri="{FF2B5EF4-FFF2-40B4-BE49-F238E27FC236}">
              <a16:creationId xmlns:a16="http://schemas.microsoft.com/office/drawing/2014/main" xmlns="" id="{00000000-0008-0000-0100-0000AF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2" name="ZoneTexte 431">
          <a:extLst>
            <a:ext uri="{FF2B5EF4-FFF2-40B4-BE49-F238E27FC236}">
              <a16:creationId xmlns:a16="http://schemas.microsoft.com/office/drawing/2014/main" xmlns="" id="{00000000-0008-0000-0100-0000B0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3" name="ZoneTexte 432">
          <a:extLst>
            <a:ext uri="{FF2B5EF4-FFF2-40B4-BE49-F238E27FC236}">
              <a16:creationId xmlns:a16="http://schemas.microsoft.com/office/drawing/2014/main" xmlns="" id="{00000000-0008-0000-0100-0000B1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4" name="ZoneTexte 433">
          <a:extLst>
            <a:ext uri="{FF2B5EF4-FFF2-40B4-BE49-F238E27FC236}">
              <a16:creationId xmlns:a16="http://schemas.microsoft.com/office/drawing/2014/main" xmlns="" id="{00000000-0008-0000-0100-0000B2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5" name="ZoneTexte 434">
          <a:extLst>
            <a:ext uri="{FF2B5EF4-FFF2-40B4-BE49-F238E27FC236}">
              <a16:creationId xmlns:a16="http://schemas.microsoft.com/office/drawing/2014/main" xmlns="" id="{00000000-0008-0000-0100-0000B3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6" name="ZoneTexte 435">
          <a:extLst>
            <a:ext uri="{FF2B5EF4-FFF2-40B4-BE49-F238E27FC236}">
              <a16:creationId xmlns:a16="http://schemas.microsoft.com/office/drawing/2014/main" xmlns="" id="{00000000-0008-0000-0100-0000B4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7" name="ZoneTexte 436">
          <a:extLst>
            <a:ext uri="{FF2B5EF4-FFF2-40B4-BE49-F238E27FC236}">
              <a16:creationId xmlns:a16="http://schemas.microsoft.com/office/drawing/2014/main" xmlns="" id="{00000000-0008-0000-0100-0000B5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8" name="ZoneTexte 437">
          <a:extLst>
            <a:ext uri="{FF2B5EF4-FFF2-40B4-BE49-F238E27FC236}">
              <a16:creationId xmlns:a16="http://schemas.microsoft.com/office/drawing/2014/main" xmlns="" id="{00000000-0008-0000-0100-0000B6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39" name="ZoneTexte 438">
          <a:extLst>
            <a:ext uri="{FF2B5EF4-FFF2-40B4-BE49-F238E27FC236}">
              <a16:creationId xmlns:a16="http://schemas.microsoft.com/office/drawing/2014/main" xmlns="" id="{00000000-0008-0000-0100-0000B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0" name="ZoneTexte 439">
          <a:extLst>
            <a:ext uri="{FF2B5EF4-FFF2-40B4-BE49-F238E27FC236}">
              <a16:creationId xmlns:a16="http://schemas.microsoft.com/office/drawing/2014/main" xmlns="" id="{00000000-0008-0000-0100-0000B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1" name="ZoneTexte 440">
          <a:extLst>
            <a:ext uri="{FF2B5EF4-FFF2-40B4-BE49-F238E27FC236}">
              <a16:creationId xmlns:a16="http://schemas.microsoft.com/office/drawing/2014/main" xmlns="" id="{00000000-0008-0000-0100-0000B9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2" name="ZoneTexte 441">
          <a:extLst>
            <a:ext uri="{FF2B5EF4-FFF2-40B4-BE49-F238E27FC236}">
              <a16:creationId xmlns:a16="http://schemas.microsoft.com/office/drawing/2014/main" xmlns="" id="{00000000-0008-0000-0100-0000BA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3" name="ZoneTexte 442">
          <a:extLst>
            <a:ext uri="{FF2B5EF4-FFF2-40B4-BE49-F238E27FC236}">
              <a16:creationId xmlns:a16="http://schemas.microsoft.com/office/drawing/2014/main" xmlns="" id="{00000000-0008-0000-0100-0000BB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4" name="ZoneTexte 443">
          <a:extLst>
            <a:ext uri="{FF2B5EF4-FFF2-40B4-BE49-F238E27FC236}">
              <a16:creationId xmlns:a16="http://schemas.microsoft.com/office/drawing/2014/main" xmlns="" id="{00000000-0008-0000-0100-0000BC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5" name="ZoneTexte 444">
          <a:extLst>
            <a:ext uri="{FF2B5EF4-FFF2-40B4-BE49-F238E27FC236}">
              <a16:creationId xmlns:a16="http://schemas.microsoft.com/office/drawing/2014/main" xmlns="" id="{00000000-0008-0000-0100-0000BD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6" name="ZoneTexte 445">
          <a:extLst>
            <a:ext uri="{FF2B5EF4-FFF2-40B4-BE49-F238E27FC236}">
              <a16:creationId xmlns:a16="http://schemas.microsoft.com/office/drawing/2014/main" xmlns="" id="{00000000-0008-0000-0100-0000BE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7" name="ZoneTexte 446">
          <a:extLst>
            <a:ext uri="{FF2B5EF4-FFF2-40B4-BE49-F238E27FC236}">
              <a16:creationId xmlns:a16="http://schemas.microsoft.com/office/drawing/2014/main" xmlns="" id="{00000000-0008-0000-0100-0000BF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8" name="ZoneTexte 447">
          <a:extLst>
            <a:ext uri="{FF2B5EF4-FFF2-40B4-BE49-F238E27FC236}">
              <a16:creationId xmlns:a16="http://schemas.microsoft.com/office/drawing/2014/main" xmlns="" id="{00000000-0008-0000-0100-0000C0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49" name="ZoneTexte 448">
          <a:extLst>
            <a:ext uri="{FF2B5EF4-FFF2-40B4-BE49-F238E27FC236}">
              <a16:creationId xmlns:a16="http://schemas.microsoft.com/office/drawing/2014/main" xmlns="" id="{00000000-0008-0000-0100-0000C1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0" name="ZoneTexte 449">
          <a:extLst>
            <a:ext uri="{FF2B5EF4-FFF2-40B4-BE49-F238E27FC236}">
              <a16:creationId xmlns:a16="http://schemas.microsoft.com/office/drawing/2014/main" xmlns="" id="{00000000-0008-0000-0100-0000C2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1" name="ZoneTexte 450">
          <a:extLst>
            <a:ext uri="{FF2B5EF4-FFF2-40B4-BE49-F238E27FC236}">
              <a16:creationId xmlns:a16="http://schemas.microsoft.com/office/drawing/2014/main" xmlns="" id="{00000000-0008-0000-0100-0000C3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2" name="ZoneTexte 451">
          <a:extLst>
            <a:ext uri="{FF2B5EF4-FFF2-40B4-BE49-F238E27FC236}">
              <a16:creationId xmlns:a16="http://schemas.microsoft.com/office/drawing/2014/main" xmlns="" id="{00000000-0008-0000-0100-0000C4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3" name="ZoneTexte 452">
          <a:extLst>
            <a:ext uri="{FF2B5EF4-FFF2-40B4-BE49-F238E27FC236}">
              <a16:creationId xmlns:a16="http://schemas.microsoft.com/office/drawing/2014/main" xmlns="" id="{00000000-0008-0000-0100-0000C5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4" name="ZoneTexte 453">
          <a:extLst>
            <a:ext uri="{FF2B5EF4-FFF2-40B4-BE49-F238E27FC236}">
              <a16:creationId xmlns:a16="http://schemas.microsoft.com/office/drawing/2014/main" xmlns="" id="{00000000-0008-0000-0100-0000C6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5" name="ZoneTexte 454">
          <a:extLst>
            <a:ext uri="{FF2B5EF4-FFF2-40B4-BE49-F238E27FC236}">
              <a16:creationId xmlns:a16="http://schemas.microsoft.com/office/drawing/2014/main" xmlns="" id="{00000000-0008-0000-0100-0000C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6" name="ZoneTexte 455">
          <a:extLst>
            <a:ext uri="{FF2B5EF4-FFF2-40B4-BE49-F238E27FC236}">
              <a16:creationId xmlns:a16="http://schemas.microsoft.com/office/drawing/2014/main" xmlns="" id="{00000000-0008-0000-0100-0000C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7" name="ZoneTexte 456">
          <a:extLst>
            <a:ext uri="{FF2B5EF4-FFF2-40B4-BE49-F238E27FC236}">
              <a16:creationId xmlns:a16="http://schemas.microsoft.com/office/drawing/2014/main" xmlns="" id="{00000000-0008-0000-0100-0000C9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8" name="ZoneTexte 457">
          <a:extLst>
            <a:ext uri="{FF2B5EF4-FFF2-40B4-BE49-F238E27FC236}">
              <a16:creationId xmlns:a16="http://schemas.microsoft.com/office/drawing/2014/main" xmlns="" id="{00000000-0008-0000-0100-0000CA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59" name="ZoneTexte 458">
          <a:extLst>
            <a:ext uri="{FF2B5EF4-FFF2-40B4-BE49-F238E27FC236}">
              <a16:creationId xmlns:a16="http://schemas.microsoft.com/office/drawing/2014/main" xmlns="" id="{00000000-0008-0000-0100-0000CB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60" name="ZoneTexte 459">
          <a:extLst>
            <a:ext uri="{FF2B5EF4-FFF2-40B4-BE49-F238E27FC236}">
              <a16:creationId xmlns:a16="http://schemas.microsoft.com/office/drawing/2014/main" xmlns="" id="{00000000-0008-0000-0100-0000CC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61" name="ZoneTexte 460">
          <a:extLst>
            <a:ext uri="{FF2B5EF4-FFF2-40B4-BE49-F238E27FC236}">
              <a16:creationId xmlns:a16="http://schemas.microsoft.com/office/drawing/2014/main" xmlns="" id="{00000000-0008-0000-0100-0000CD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62" name="ZoneTexte 461">
          <a:extLst>
            <a:ext uri="{FF2B5EF4-FFF2-40B4-BE49-F238E27FC236}">
              <a16:creationId xmlns:a16="http://schemas.microsoft.com/office/drawing/2014/main" xmlns="" id="{00000000-0008-0000-0100-0000CE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241300</xdr:colOff>
      <xdr:row>24</xdr:row>
      <xdr:rowOff>12701</xdr:rowOff>
    </xdr:to>
    <xdr:sp macro="" textlink="">
      <xdr:nvSpPr>
        <xdr:cNvPr id="463" name="ZoneTexte 1">
          <a:extLst>
            <a:ext uri="{FF2B5EF4-FFF2-40B4-BE49-F238E27FC236}">
              <a16:creationId xmlns:a16="http://schemas.microsoft.com/office/drawing/2014/main" xmlns="" id="{00000000-0008-0000-0100-0000CF010000}"/>
            </a:ext>
          </a:extLst>
        </xdr:cNvPr>
        <xdr:cNvSpPr>
          <a:spLocks/>
        </xdr:cNvSpPr>
      </xdr:nvSpPr>
      <xdr:spPr bwMode="auto">
        <a:xfrm>
          <a:off x="1409700" y="10469880"/>
          <a:ext cx="241300" cy="26924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464" name="ZoneTexte 463">
          <a:extLst>
            <a:ext uri="{FF2B5EF4-FFF2-40B4-BE49-F238E27FC236}">
              <a16:creationId xmlns:a16="http://schemas.microsoft.com/office/drawing/2014/main" xmlns="" id="{00000000-0008-0000-0100-0000D0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29</xdr:row>
      <xdr:rowOff>0</xdr:rowOff>
    </xdr:from>
    <xdr:ext cx="193968" cy="264560"/>
    <xdr:sp macro="" textlink="">
      <xdr:nvSpPr>
        <xdr:cNvPr id="465" name="ZoneTexte 464">
          <a:extLst>
            <a:ext uri="{FF2B5EF4-FFF2-40B4-BE49-F238E27FC236}">
              <a16:creationId xmlns:a16="http://schemas.microsoft.com/office/drawing/2014/main" xmlns="" id="{00000000-0008-0000-0100-0000D1010000}"/>
            </a:ext>
          </a:extLst>
        </xdr:cNvPr>
        <xdr:cNvSpPr txBox="1"/>
      </xdr:nvSpPr>
      <xdr:spPr>
        <a:xfrm>
          <a:off x="1410970" y="82067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466" name="ZoneTexte 465">
          <a:extLst>
            <a:ext uri="{FF2B5EF4-FFF2-40B4-BE49-F238E27FC236}">
              <a16:creationId xmlns:a16="http://schemas.microsoft.com/office/drawing/2014/main" xmlns="" id="{00000000-0008-0000-0100-0000D2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29</xdr:row>
      <xdr:rowOff>0</xdr:rowOff>
    </xdr:from>
    <xdr:ext cx="193968" cy="264560"/>
    <xdr:sp macro="" textlink="">
      <xdr:nvSpPr>
        <xdr:cNvPr id="467" name="ZoneTexte 466">
          <a:extLst>
            <a:ext uri="{FF2B5EF4-FFF2-40B4-BE49-F238E27FC236}">
              <a16:creationId xmlns:a16="http://schemas.microsoft.com/office/drawing/2014/main" xmlns="" id="{00000000-0008-0000-0100-0000D3010000}"/>
            </a:ext>
          </a:extLst>
        </xdr:cNvPr>
        <xdr:cNvSpPr txBox="1"/>
      </xdr:nvSpPr>
      <xdr:spPr>
        <a:xfrm>
          <a:off x="1410970" y="820674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16</xdr:row>
      <xdr:rowOff>0</xdr:rowOff>
    </xdr:from>
    <xdr:ext cx="193968" cy="264560"/>
    <xdr:sp macro="" textlink="">
      <xdr:nvSpPr>
        <xdr:cNvPr id="468" name="ZoneTexte 467">
          <a:extLst>
            <a:ext uri="{FF2B5EF4-FFF2-40B4-BE49-F238E27FC236}">
              <a16:creationId xmlns:a16="http://schemas.microsoft.com/office/drawing/2014/main" xmlns="" id="{00000000-0008-0000-0100-0000D401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16</xdr:row>
      <xdr:rowOff>0</xdr:rowOff>
    </xdr:from>
    <xdr:ext cx="193968" cy="264560"/>
    <xdr:sp macro="" textlink="">
      <xdr:nvSpPr>
        <xdr:cNvPr id="469" name="ZoneTexte 468">
          <a:extLst>
            <a:ext uri="{FF2B5EF4-FFF2-40B4-BE49-F238E27FC236}">
              <a16:creationId xmlns:a16="http://schemas.microsoft.com/office/drawing/2014/main" xmlns="" id="{00000000-0008-0000-0100-0000D501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16</xdr:row>
      <xdr:rowOff>0</xdr:rowOff>
    </xdr:from>
    <xdr:ext cx="193968" cy="264560"/>
    <xdr:sp macro="" textlink="">
      <xdr:nvSpPr>
        <xdr:cNvPr id="470" name="ZoneTexte 469">
          <a:extLst>
            <a:ext uri="{FF2B5EF4-FFF2-40B4-BE49-F238E27FC236}">
              <a16:creationId xmlns:a16="http://schemas.microsoft.com/office/drawing/2014/main" xmlns="" id="{00000000-0008-0000-0100-0000D601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16</xdr:row>
      <xdr:rowOff>0</xdr:rowOff>
    </xdr:from>
    <xdr:ext cx="193968" cy="264560"/>
    <xdr:sp macro="" textlink="">
      <xdr:nvSpPr>
        <xdr:cNvPr id="471" name="ZoneTexte 470">
          <a:extLst>
            <a:ext uri="{FF2B5EF4-FFF2-40B4-BE49-F238E27FC236}">
              <a16:creationId xmlns:a16="http://schemas.microsoft.com/office/drawing/2014/main" xmlns="" id="{00000000-0008-0000-0100-0000D701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72" name="ZoneTexte 471">
          <a:extLst>
            <a:ext uri="{FF2B5EF4-FFF2-40B4-BE49-F238E27FC236}">
              <a16:creationId xmlns:a16="http://schemas.microsoft.com/office/drawing/2014/main" xmlns="" id="{00000000-0008-0000-0100-0000D801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73" name="ZoneTexte 472">
          <a:extLst>
            <a:ext uri="{FF2B5EF4-FFF2-40B4-BE49-F238E27FC236}">
              <a16:creationId xmlns:a16="http://schemas.microsoft.com/office/drawing/2014/main" xmlns="" id="{00000000-0008-0000-0100-0000D901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74" name="ZoneTexte 473">
          <a:extLst>
            <a:ext uri="{FF2B5EF4-FFF2-40B4-BE49-F238E27FC236}">
              <a16:creationId xmlns:a16="http://schemas.microsoft.com/office/drawing/2014/main" xmlns="" id="{00000000-0008-0000-0100-0000DA01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24</xdr:row>
      <xdr:rowOff>0</xdr:rowOff>
    </xdr:from>
    <xdr:ext cx="193968" cy="264560"/>
    <xdr:sp macro="" textlink="">
      <xdr:nvSpPr>
        <xdr:cNvPr id="475" name="ZoneTexte 474">
          <a:extLst>
            <a:ext uri="{FF2B5EF4-FFF2-40B4-BE49-F238E27FC236}">
              <a16:creationId xmlns:a16="http://schemas.microsoft.com/office/drawing/2014/main" xmlns="" id="{00000000-0008-0000-0100-0000DB010000}"/>
            </a:ext>
          </a:extLst>
        </xdr:cNvPr>
        <xdr:cNvSpPr txBox="1"/>
      </xdr:nvSpPr>
      <xdr:spPr>
        <a:xfrm>
          <a:off x="1410970" y="644652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79</xdr:row>
      <xdr:rowOff>0</xdr:rowOff>
    </xdr:from>
    <xdr:to>
      <xdr:col>1</xdr:col>
      <xdr:colOff>241300</xdr:colOff>
      <xdr:row>80</xdr:row>
      <xdr:rowOff>31750</xdr:rowOff>
    </xdr:to>
    <xdr:sp macro="" textlink="">
      <xdr:nvSpPr>
        <xdr:cNvPr id="476" name="ZoneTexte 1">
          <a:extLst>
            <a:ext uri="{FF2B5EF4-FFF2-40B4-BE49-F238E27FC236}">
              <a16:creationId xmlns:a16="http://schemas.microsoft.com/office/drawing/2014/main" xmlns="" id="{00000000-0008-0000-0100-0000DC010000}"/>
            </a:ext>
          </a:extLst>
        </xdr:cNvPr>
        <xdr:cNvSpPr>
          <a:spLocks/>
        </xdr:cNvSpPr>
      </xdr:nvSpPr>
      <xdr:spPr bwMode="auto">
        <a:xfrm>
          <a:off x="1409700" y="87096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16</xdr:row>
      <xdr:rowOff>0</xdr:rowOff>
    </xdr:from>
    <xdr:ext cx="193968" cy="264560"/>
    <xdr:sp macro="" textlink="">
      <xdr:nvSpPr>
        <xdr:cNvPr id="477" name="ZoneTexte 476">
          <a:extLst>
            <a:ext uri="{FF2B5EF4-FFF2-40B4-BE49-F238E27FC236}">
              <a16:creationId xmlns:a16="http://schemas.microsoft.com/office/drawing/2014/main" xmlns="" id="{00000000-0008-0000-0100-0000DD01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16</xdr:row>
      <xdr:rowOff>0</xdr:rowOff>
    </xdr:from>
    <xdr:ext cx="193968" cy="264560"/>
    <xdr:sp macro="" textlink="">
      <xdr:nvSpPr>
        <xdr:cNvPr id="478" name="ZoneTexte 477">
          <a:extLst>
            <a:ext uri="{FF2B5EF4-FFF2-40B4-BE49-F238E27FC236}">
              <a16:creationId xmlns:a16="http://schemas.microsoft.com/office/drawing/2014/main" xmlns="" id="{00000000-0008-0000-0100-0000DE010000}"/>
            </a:ext>
          </a:extLst>
        </xdr:cNvPr>
        <xdr:cNvSpPr txBox="1"/>
      </xdr:nvSpPr>
      <xdr:spPr>
        <a:xfrm>
          <a:off x="1410970" y="59436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479" name="ZoneTexte 478">
          <a:extLst>
            <a:ext uri="{FF2B5EF4-FFF2-40B4-BE49-F238E27FC236}">
              <a16:creationId xmlns:a16="http://schemas.microsoft.com/office/drawing/2014/main" xmlns="" id="{00000000-0008-0000-0100-0000DF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480" name="ZoneTexte 479">
          <a:extLst>
            <a:ext uri="{FF2B5EF4-FFF2-40B4-BE49-F238E27FC236}">
              <a16:creationId xmlns:a16="http://schemas.microsoft.com/office/drawing/2014/main" xmlns="" id="{00000000-0008-0000-0100-0000E0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481" name="ZoneTexte 480">
          <a:extLst>
            <a:ext uri="{FF2B5EF4-FFF2-40B4-BE49-F238E27FC236}">
              <a16:creationId xmlns:a16="http://schemas.microsoft.com/office/drawing/2014/main" xmlns="" id="{00000000-0008-0000-0100-0000E1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482" name="ZoneTexte 481">
          <a:extLst>
            <a:ext uri="{FF2B5EF4-FFF2-40B4-BE49-F238E27FC236}">
              <a16:creationId xmlns:a16="http://schemas.microsoft.com/office/drawing/2014/main" xmlns="" id="{00000000-0008-0000-0100-0000E2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241300</xdr:colOff>
      <xdr:row>12</xdr:row>
      <xdr:rowOff>12701</xdr:rowOff>
    </xdr:to>
    <xdr:sp macro="" textlink="">
      <xdr:nvSpPr>
        <xdr:cNvPr id="483" name="ZoneTexte 1">
          <a:extLst>
            <a:ext uri="{FF2B5EF4-FFF2-40B4-BE49-F238E27FC236}">
              <a16:creationId xmlns:a16="http://schemas.microsoft.com/office/drawing/2014/main" xmlns="" id="{00000000-0008-0000-0100-0000E3010000}"/>
            </a:ext>
          </a:extLst>
        </xdr:cNvPr>
        <xdr:cNvSpPr>
          <a:spLocks/>
        </xdr:cNvSpPr>
      </xdr:nvSpPr>
      <xdr:spPr bwMode="auto">
        <a:xfrm>
          <a:off x="1409700" y="36804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241300</xdr:colOff>
      <xdr:row>12</xdr:row>
      <xdr:rowOff>12701</xdr:rowOff>
    </xdr:to>
    <xdr:sp macro="" textlink="">
      <xdr:nvSpPr>
        <xdr:cNvPr id="484" name="ZoneTexte 1">
          <a:extLst>
            <a:ext uri="{FF2B5EF4-FFF2-40B4-BE49-F238E27FC236}">
              <a16:creationId xmlns:a16="http://schemas.microsoft.com/office/drawing/2014/main" xmlns="" id="{00000000-0008-0000-0100-0000E4010000}"/>
            </a:ext>
          </a:extLst>
        </xdr:cNvPr>
        <xdr:cNvSpPr>
          <a:spLocks/>
        </xdr:cNvSpPr>
      </xdr:nvSpPr>
      <xdr:spPr bwMode="auto">
        <a:xfrm>
          <a:off x="1409700" y="3680460"/>
          <a:ext cx="241300" cy="26416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40</xdr:row>
      <xdr:rowOff>0</xdr:rowOff>
    </xdr:from>
    <xdr:ext cx="193968" cy="264560"/>
    <xdr:sp macro="" textlink="">
      <xdr:nvSpPr>
        <xdr:cNvPr id="485" name="ZoneTexte 484">
          <a:extLst>
            <a:ext uri="{FF2B5EF4-FFF2-40B4-BE49-F238E27FC236}">
              <a16:creationId xmlns:a16="http://schemas.microsoft.com/office/drawing/2014/main" xmlns="" id="{00000000-0008-0000-0100-0000E5010000}"/>
            </a:ext>
          </a:extLst>
        </xdr:cNvPr>
        <xdr:cNvSpPr txBox="1"/>
      </xdr:nvSpPr>
      <xdr:spPr>
        <a:xfrm>
          <a:off x="1410970" y="468630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86" name="ZoneTexte 485">
          <a:extLst>
            <a:ext uri="{FF2B5EF4-FFF2-40B4-BE49-F238E27FC236}">
              <a16:creationId xmlns:a16="http://schemas.microsoft.com/office/drawing/2014/main" xmlns="" id="{00000000-0008-0000-0100-0000E6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87" name="ZoneTexte 486">
          <a:extLst>
            <a:ext uri="{FF2B5EF4-FFF2-40B4-BE49-F238E27FC236}">
              <a16:creationId xmlns:a16="http://schemas.microsoft.com/office/drawing/2014/main" xmlns="" id="{00000000-0008-0000-0100-0000E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88" name="ZoneTexte 487">
          <a:extLst>
            <a:ext uri="{FF2B5EF4-FFF2-40B4-BE49-F238E27FC236}">
              <a16:creationId xmlns:a16="http://schemas.microsoft.com/office/drawing/2014/main" xmlns="" id="{00000000-0008-0000-0100-0000E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89" name="ZoneTexte 488">
          <a:extLst>
            <a:ext uri="{FF2B5EF4-FFF2-40B4-BE49-F238E27FC236}">
              <a16:creationId xmlns:a16="http://schemas.microsoft.com/office/drawing/2014/main" xmlns="" id="{00000000-0008-0000-0100-0000E9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0" name="ZoneTexte 489">
          <a:extLst>
            <a:ext uri="{FF2B5EF4-FFF2-40B4-BE49-F238E27FC236}">
              <a16:creationId xmlns:a16="http://schemas.microsoft.com/office/drawing/2014/main" xmlns="" id="{00000000-0008-0000-0100-0000EA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1" name="ZoneTexte 490">
          <a:extLst>
            <a:ext uri="{FF2B5EF4-FFF2-40B4-BE49-F238E27FC236}">
              <a16:creationId xmlns:a16="http://schemas.microsoft.com/office/drawing/2014/main" xmlns="" id="{00000000-0008-0000-0100-0000EB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241300</xdr:colOff>
      <xdr:row>24</xdr:row>
      <xdr:rowOff>12701</xdr:rowOff>
    </xdr:to>
    <xdr:sp macro="" textlink="">
      <xdr:nvSpPr>
        <xdr:cNvPr id="492" name="ZoneTexte 1">
          <a:extLst>
            <a:ext uri="{FF2B5EF4-FFF2-40B4-BE49-F238E27FC236}">
              <a16:creationId xmlns:a16="http://schemas.microsoft.com/office/drawing/2014/main" xmlns="" id="{00000000-0008-0000-0100-0000EC010000}"/>
            </a:ext>
          </a:extLst>
        </xdr:cNvPr>
        <xdr:cNvSpPr>
          <a:spLocks/>
        </xdr:cNvSpPr>
      </xdr:nvSpPr>
      <xdr:spPr bwMode="auto">
        <a:xfrm>
          <a:off x="1409700" y="10469880"/>
          <a:ext cx="241300" cy="269240"/>
        </a:xfrm>
        <a:custGeom>
          <a:avLst/>
          <a:gdLst>
            <a:gd name="T0" fmla="*/ 1007596926 w 21600"/>
            <a:gd name="T1" fmla="*/ 0 h 21600"/>
            <a:gd name="T2" fmla="*/ 2015193853 w 21600"/>
            <a:gd name="T3" fmla="*/ 2147483646 h 21600"/>
            <a:gd name="T4" fmla="*/ 100759692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3" name="ZoneTexte 492">
          <a:extLst>
            <a:ext uri="{FF2B5EF4-FFF2-40B4-BE49-F238E27FC236}">
              <a16:creationId xmlns:a16="http://schemas.microsoft.com/office/drawing/2014/main" xmlns="" id="{00000000-0008-0000-0100-0000ED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4" name="ZoneTexte 493">
          <a:extLst>
            <a:ext uri="{FF2B5EF4-FFF2-40B4-BE49-F238E27FC236}">
              <a16:creationId xmlns:a16="http://schemas.microsoft.com/office/drawing/2014/main" xmlns="" id="{00000000-0008-0000-0100-0000EE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5" name="ZoneTexte 494">
          <a:extLst>
            <a:ext uri="{FF2B5EF4-FFF2-40B4-BE49-F238E27FC236}">
              <a16:creationId xmlns:a16="http://schemas.microsoft.com/office/drawing/2014/main" xmlns="" id="{00000000-0008-0000-0100-0000EF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6" name="ZoneTexte 495">
          <a:extLst>
            <a:ext uri="{FF2B5EF4-FFF2-40B4-BE49-F238E27FC236}">
              <a16:creationId xmlns:a16="http://schemas.microsoft.com/office/drawing/2014/main" xmlns="" id="{00000000-0008-0000-0100-0000F0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7" name="ZoneTexte 496">
          <a:extLst>
            <a:ext uri="{FF2B5EF4-FFF2-40B4-BE49-F238E27FC236}">
              <a16:creationId xmlns:a16="http://schemas.microsoft.com/office/drawing/2014/main" xmlns="" id="{00000000-0008-0000-0100-0000F1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8" name="ZoneTexte 497">
          <a:extLst>
            <a:ext uri="{FF2B5EF4-FFF2-40B4-BE49-F238E27FC236}">
              <a16:creationId xmlns:a16="http://schemas.microsoft.com/office/drawing/2014/main" xmlns="" id="{00000000-0008-0000-0100-0000F2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499" name="ZoneTexte 498">
          <a:extLst>
            <a:ext uri="{FF2B5EF4-FFF2-40B4-BE49-F238E27FC236}">
              <a16:creationId xmlns:a16="http://schemas.microsoft.com/office/drawing/2014/main" xmlns="" id="{00000000-0008-0000-0100-0000F3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0" name="ZoneTexte 499">
          <a:extLst>
            <a:ext uri="{FF2B5EF4-FFF2-40B4-BE49-F238E27FC236}">
              <a16:creationId xmlns:a16="http://schemas.microsoft.com/office/drawing/2014/main" xmlns="" id="{00000000-0008-0000-0100-0000F4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1" name="ZoneTexte 500">
          <a:extLst>
            <a:ext uri="{FF2B5EF4-FFF2-40B4-BE49-F238E27FC236}">
              <a16:creationId xmlns:a16="http://schemas.microsoft.com/office/drawing/2014/main" xmlns="" id="{00000000-0008-0000-0100-0000F5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2" name="ZoneTexte 501">
          <a:extLst>
            <a:ext uri="{FF2B5EF4-FFF2-40B4-BE49-F238E27FC236}">
              <a16:creationId xmlns:a16="http://schemas.microsoft.com/office/drawing/2014/main" xmlns="" id="{00000000-0008-0000-0100-0000F6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3" name="ZoneTexte 502">
          <a:extLst>
            <a:ext uri="{FF2B5EF4-FFF2-40B4-BE49-F238E27FC236}">
              <a16:creationId xmlns:a16="http://schemas.microsoft.com/office/drawing/2014/main" xmlns="" id="{00000000-0008-0000-0100-0000F7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4" name="ZoneTexte 503">
          <a:extLst>
            <a:ext uri="{FF2B5EF4-FFF2-40B4-BE49-F238E27FC236}">
              <a16:creationId xmlns:a16="http://schemas.microsoft.com/office/drawing/2014/main" xmlns="" id="{00000000-0008-0000-0100-0000F8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5" name="ZoneTexte 504">
          <a:extLst>
            <a:ext uri="{FF2B5EF4-FFF2-40B4-BE49-F238E27FC236}">
              <a16:creationId xmlns:a16="http://schemas.microsoft.com/office/drawing/2014/main" xmlns="" id="{00000000-0008-0000-0100-0000F9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6" name="ZoneTexte 505">
          <a:extLst>
            <a:ext uri="{FF2B5EF4-FFF2-40B4-BE49-F238E27FC236}">
              <a16:creationId xmlns:a16="http://schemas.microsoft.com/office/drawing/2014/main" xmlns="" id="{00000000-0008-0000-0100-0000FA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7" name="ZoneTexte 506">
          <a:extLst>
            <a:ext uri="{FF2B5EF4-FFF2-40B4-BE49-F238E27FC236}">
              <a16:creationId xmlns:a16="http://schemas.microsoft.com/office/drawing/2014/main" xmlns="" id="{00000000-0008-0000-0100-0000FB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8" name="ZoneTexte 507">
          <a:extLst>
            <a:ext uri="{FF2B5EF4-FFF2-40B4-BE49-F238E27FC236}">
              <a16:creationId xmlns:a16="http://schemas.microsoft.com/office/drawing/2014/main" xmlns="" id="{00000000-0008-0000-0100-0000FC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oneCellAnchor>
    <xdr:from>
      <xdr:col>1</xdr:col>
      <xdr:colOff>1270</xdr:colOff>
      <xdr:row>23</xdr:row>
      <xdr:rowOff>0</xdr:rowOff>
    </xdr:from>
    <xdr:ext cx="193968" cy="264560"/>
    <xdr:sp macro="" textlink="">
      <xdr:nvSpPr>
        <xdr:cNvPr id="509" name="ZoneTexte 508">
          <a:extLst>
            <a:ext uri="{FF2B5EF4-FFF2-40B4-BE49-F238E27FC236}">
              <a16:creationId xmlns:a16="http://schemas.microsoft.com/office/drawing/2014/main" xmlns="" id="{00000000-0008-0000-0100-0000FD010000}"/>
            </a:ext>
          </a:extLst>
        </xdr:cNvPr>
        <xdr:cNvSpPr txBox="1"/>
      </xdr:nvSpPr>
      <xdr:spPr>
        <a:xfrm>
          <a:off x="1410970" y="10469880"/>
          <a:ext cx="1939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RANCISCO GONZALEZ" refreshedDate="45434.833071759262" createdVersion="6" refreshedVersion="8" minRefreshableVersion="3" recordCount="87">
  <cacheSource type="worksheet">
    <worksheetSource ref="A2:T89" sheet="inscriptions-calculs 150ème (2)"/>
  </cacheSource>
  <cacheFields count="20">
    <cacheField name="Nom" numFmtId="0">
      <sharedItems count="63">
        <s v="Tâche"/>
        <s v="Vuile"/>
        <s v="Schopfer"/>
        <s v="Etienne"/>
        <s v="Brocard"/>
        <s v="Puccini"/>
        <s v="Simon"/>
        <s v="Montandon"/>
        <s v="Franel"/>
        <s v="Roy"/>
        <s v="Marquis"/>
        <s v="Nicolet"/>
        <s v="Barbosa"/>
        <s v="Fivaz"/>
        <s v="Baalioui"/>
        <s v="Genet"/>
        <s v="Baumann"/>
        <s v="Hurtlin"/>
        <s v="Khalili"/>
        <s v="Cuenin"/>
        <s v="Reymond"/>
        <s v="Lambert"/>
        <s v="Charbon"/>
        <s v="Hernandez"/>
        <s v="Mairy"/>
        <s v="Buri"/>
        <s v="Hirsh"/>
        <s v="Blaser"/>
        <s v="Merlin"/>
        <s v="Jeaneret"/>
        <s v="Demierre"/>
        <s v="Cardona"/>
        <s v="Forest"/>
        <s v="Merad"/>
        <s v="Lhotelin"/>
        <s v="Tache"/>
        <s v="Renaud"/>
        <s v="Serra"/>
        <s v="Lhotenin"/>
        <s v="Hirschi"/>
        <s v="Robert-Charrues"/>
        <s v="Roth"/>
        <s v="Pointet"/>
        <s v="Hirsch"/>
        <s v="Barraud"/>
        <s v="Perritaz"/>
        <s v="Henry"/>
        <s v="Maller"/>
        <s v="Robert-Charrue"/>
        <s v="Dubois"/>
        <s v="Ruhaut"/>
        <s v="Patthey"/>
        <s v="DeCompeau"/>
        <s v="Bulher"/>
        <s v="Fernandes"/>
        <s v="Knöphel"/>
        <s v="Hugi"/>
        <s v="Jeanjaquet"/>
        <s v="Gonzalez"/>
        <s v="Thiebaud"/>
        <s v="Petermann"/>
        <s v="boinet"/>
        <s v="Bole-Richard"/>
      </sharedItems>
    </cacheField>
    <cacheField name="Prénom" numFmtId="0">
      <sharedItems count="81">
        <s v="Maëlie"/>
        <s v="Samantha"/>
        <s v="Carolyn"/>
        <s v="Valentine"/>
        <s v="Carole"/>
        <s v="Letizia"/>
        <s v="Julien"/>
        <s v="Bruno"/>
        <s v="Nicolas"/>
        <s v="Adrian"/>
        <s v="Hervé"/>
        <s v="Soren"/>
        <s v="Mattias"/>
        <s v="Natthan"/>
        <s v="Léane"/>
        <s v="Abderrahim"/>
        <s v="Léonie"/>
        <s v="Willam"/>
        <s v="Maxence"/>
        <s v="Anas"/>
        <s v="Heiko"/>
        <s v="Emma"/>
        <s v="Safiya"/>
        <s v="Aléssia"/>
        <s v="Rose"/>
        <s v="Narjisse"/>
        <s v="Sam "/>
        <s v="Asma"/>
        <s v="Gary"/>
        <s v="Giovanna"/>
        <s v="Alice"/>
        <s v="Alyssa"/>
        <s v="Emanuelly"/>
        <s v="Baptiste"/>
        <s v="Kevin"/>
        <s v="Arthur"/>
        <s v="Mathilde"/>
        <s v="Célstine"/>
        <s v="Sacha"/>
        <s v="Hugo"/>
        <s v="Nadine"/>
        <s v="Patricia"/>
        <s v="Erica"/>
        <s v="Jessica"/>
        <s v="Yann"/>
        <s v="Jessy"/>
        <s v="Maxim"/>
        <s v="Iloan"/>
        <s v="Jade"/>
        <s v="Liam"/>
        <s v="Thomas"/>
        <s v="Lorenzo"/>
        <s v="Josephine"/>
        <s v="Samir"/>
        <s v="Floriane"/>
        <s v="Rachelle"/>
        <s v="Anne-laure"/>
        <s v="Katherine"/>
        <s v="Marc"/>
        <s v="Yoan"/>
        <s v="Loïc"/>
        <s v="Solvay"/>
        <s v="Chloé"/>
        <s v="Nathan"/>
        <s v="Clothilde"/>
        <s v="Thaïs"/>
        <s v="Eloa"/>
        <s v="Ylan"/>
        <s v="Ewans"/>
        <s v="Claire"/>
        <s v="Laura"/>
        <s v="Mélanie"/>
        <s v="Andy"/>
        <s v="Romain"/>
        <s v="Fabrice"/>
        <s v="Francisco"/>
        <s v="Robin"/>
        <s v="Khloé"/>
        <s v="Enéa"/>
        <s v="Gemma"/>
        <s v="Alix"/>
      </sharedItems>
    </cacheField>
    <cacheField name="Année de_x000a_naissance" numFmtId="0">
      <sharedItems containsSemiMixedTypes="0" containsString="0" containsNumber="1" containsInteger="1" minValue="1962" maxValue="20123"/>
    </cacheField>
    <cacheField name="Village" numFmtId="0">
      <sharedItems count="5">
        <s v="Couvet"/>
        <s v="Môtiers"/>
        <s v="Noiraigue"/>
        <s v="Rochefort"/>
        <s v="Travers"/>
      </sharedItems>
    </cacheField>
    <cacheField name="Filles (F)_x000a_Garçons (G)" numFmtId="0">
      <sharedItems/>
    </cacheField>
    <cacheField name="1" numFmtId="0">
      <sharedItems containsNonDate="0" containsString="0" containsBlank="1"/>
    </cacheField>
    <cacheField name="Participation Vortex" numFmtId="0">
      <sharedItems/>
    </cacheField>
    <cacheField name="2" numFmtId="0">
      <sharedItems containsNonDate="0" containsString="0" containsBlank="1"/>
    </cacheField>
    <cacheField name="Vortex                                         jusqu'à 2008" numFmtId="165">
      <sharedItems containsString="0" containsBlank="1" containsNumber="1" minValue="3.4" maxValue="36.9"/>
    </cacheField>
    <cacheField name="3" numFmtId="0">
      <sharedItems containsNonDate="0" containsString="0" containsBlank="1"/>
    </cacheField>
    <cacheField name="Participation Pierre" numFmtId="0">
      <sharedItems/>
    </cacheField>
    <cacheField name="4" numFmtId="0">
      <sharedItems containsNonDate="0" containsString="0" containsBlank="1"/>
    </cacheField>
    <cacheField name="Lancer de_x000a_ la pierre _x000a_Dès 2007 et avant" numFmtId="2">
      <sharedItems containsString="0" containsBlank="1" containsNumber="1" minValue="3.29" maxValue="6.49"/>
    </cacheField>
    <cacheField name="5" numFmtId="0">
      <sharedItems containsNonDate="0" containsString="0" containsBlank="1"/>
    </cacheField>
    <cacheField name="Pos." numFmtId="0">
      <sharedItems containsSemiMixedTypes="0" containsString="0" containsNumber="1" containsInteger="1" minValue="1" maxValue="87" count="8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</sharedItems>
    </cacheField>
    <cacheField name="Catégorie A" numFmtId="0">
      <sharedItems/>
    </cacheField>
    <cacheField name="Catégorie B" numFmtId="0">
      <sharedItems count="6">
        <s v="AF"/>
        <s v="AG"/>
        <s v="J1"/>
        <s v="J2"/>
        <s v="MF" u="1"/>
        <s v="MG" u="1"/>
      </sharedItems>
    </cacheField>
    <cacheField name="Catégorie C" numFmtId="0">
      <sharedItems/>
    </cacheField>
    <cacheField name="Points" numFmtId="164">
      <sharedItems containsSemiMixedTypes="0" containsString="0" containsNumber="1" minValue="3.63" maxValue="11.326666666666668"/>
    </cacheField>
    <cacheField name="Rang" numFmtId="0">
      <sharedItems containsSemiMixedTypes="0" containsString="0" containsNumber="1" containsInteger="1" minValue="1" maxValue="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">
  <r>
    <x v="0"/>
    <x v="0"/>
    <n v="2006"/>
    <x v="0"/>
    <s v="F"/>
    <m/>
    <s v=""/>
    <m/>
    <m/>
    <m/>
    <s v="X"/>
    <m/>
    <n v="6.49"/>
    <m/>
    <x v="0"/>
    <s v="AD"/>
    <x v="0"/>
    <s v="ADF"/>
    <n v="8.49"/>
    <n v="1"/>
  </r>
  <r>
    <x v="1"/>
    <x v="1"/>
    <n v="2006"/>
    <x v="0"/>
    <s v="F"/>
    <m/>
    <s v=""/>
    <m/>
    <m/>
    <m/>
    <s v="X"/>
    <m/>
    <n v="5.77"/>
    <m/>
    <x v="1"/>
    <s v="AD"/>
    <x v="0"/>
    <s v="ADF"/>
    <n v="7.77"/>
    <n v="2"/>
  </r>
  <r>
    <x v="2"/>
    <x v="2"/>
    <n v="1994"/>
    <x v="0"/>
    <s v="F"/>
    <m/>
    <s v=""/>
    <m/>
    <m/>
    <m/>
    <s v="X"/>
    <m/>
    <n v="5.05"/>
    <m/>
    <x v="2"/>
    <s v="AD"/>
    <x v="0"/>
    <s v="ADF"/>
    <n v="7.05"/>
    <n v="3"/>
  </r>
  <r>
    <x v="3"/>
    <x v="3"/>
    <n v="2002"/>
    <x v="0"/>
    <s v="F"/>
    <m/>
    <s v=""/>
    <m/>
    <m/>
    <m/>
    <s v="X"/>
    <m/>
    <n v="4.3"/>
    <m/>
    <x v="3"/>
    <s v="AD"/>
    <x v="0"/>
    <s v="ADF"/>
    <n v="6.3"/>
    <n v="4"/>
  </r>
  <r>
    <x v="4"/>
    <x v="4"/>
    <n v="1987"/>
    <x v="0"/>
    <s v="F"/>
    <m/>
    <s v=""/>
    <m/>
    <m/>
    <m/>
    <s v="X"/>
    <m/>
    <n v="4.2699999999999996"/>
    <m/>
    <x v="4"/>
    <s v="AD"/>
    <x v="0"/>
    <s v="ADF"/>
    <n v="6.27"/>
    <n v="5"/>
  </r>
  <r>
    <x v="5"/>
    <x v="5"/>
    <n v="2005"/>
    <x v="0"/>
    <s v="F"/>
    <m/>
    <s v=""/>
    <m/>
    <m/>
    <m/>
    <s v="X"/>
    <m/>
    <n v="3.85"/>
    <m/>
    <x v="5"/>
    <s v="AD"/>
    <x v="0"/>
    <s v="ADF"/>
    <n v="5.85"/>
    <n v="6"/>
  </r>
  <r>
    <x v="6"/>
    <x v="6"/>
    <n v="2006"/>
    <x v="0"/>
    <s v="G"/>
    <m/>
    <s v=""/>
    <m/>
    <m/>
    <m/>
    <s v="X"/>
    <m/>
    <n v="6.06"/>
    <m/>
    <x v="6"/>
    <s v="AD"/>
    <x v="1"/>
    <s v="ADG"/>
    <n v="6.06"/>
    <n v="1"/>
  </r>
  <r>
    <x v="7"/>
    <x v="7"/>
    <n v="2006"/>
    <x v="0"/>
    <s v="G"/>
    <m/>
    <s v=""/>
    <m/>
    <m/>
    <m/>
    <s v="X"/>
    <m/>
    <n v="5.94"/>
    <m/>
    <x v="7"/>
    <s v="AD"/>
    <x v="1"/>
    <s v="ADG"/>
    <n v="5.94"/>
    <n v="2"/>
  </r>
  <r>
    <x v="8"/>
    <x v="8"/>
    <n v="1999"/>
    <x v="0"/>
    <s v="G"/>
    <m/>
    <s v=""/>
    <m/>
    <m/>
    <m/>
    <s v="X"/>
    <m/>
    <n v="5.51"/>
    <m/>
    <x v="8"/>
    <s v="AD"/>
    <x v="1"/>
    <s v="ADG"/>
    <n v="5.51"/>
    <n v="3"/>
  </r>
  <r>
    <x v="3"/>
    <x v="9"/>
    <n v="2004"/>
    <x v="0"/>
    <s v="G"/>
    <m/>
    <s v=""/>
    <m/>
    <m/>
    <m/>
    <s v="X"/>
    <m/>
    <n v="5.42"/>
    <m/>
    <x v="9"/>
    <s v="AD"/>
    <x v="1"/>
    <s v="ADG"/>
    <n v="5.42"/>
    <n v="4"/>
  </r>
  <r>
    <x v="9"/>
    <x v="10"/>
    <n v="1978"/>
    <x v="0"/>
    <s v="G"/>
    <m/>
    <s v=""/>
    <m/>
    <m/>
    <m/>
    <s v="X"/>
    <m/>
    <n v="5.25"/>
    <m/>
    <x v="10"/>
    <s v="AD"/>
    <x v="1"/>
    <s v="ADG"/>
    <n v="5.25"/>
    <n v="5"/>
  </r>
  <r>
    <x v="10"/>
    <x v="11"/>
    <n v="2007"/>
    <x v="0"/>
    <s v="G"/>
    <m/>
    <s v=""/>
    <m/>
    <m/>
    <m/>
    <s v="X"/>
    <m/>
    <n v="4"/>
    <m/>
    <x v="11"/>
    <s v="AD"/>
    <x v="1"/>
    <s v="ADG"/>
    <n v="4"/>
    <n v="6"/>
  </r>
  <r>
    <x v="11"/>
    <x v="12"/>
    <n v="2007"/>
    <x v="0"/>
    <s v="G"/>
    <m/>
    <s v=""/>
    <m/>
    <m/>
    <m/>
    <s v="X"/>
    <m/>
    <n v="3.96"/>
    <m/>
    <x v="12"/>
    <s v="AD"/>
    <x v="1"/>
    <s v="ADG"/>
    <n v="3.96"/>
    <n v="7"/>
  </r>
  <r>
    <x v="12"/>
    <x v="13"/>
    <n v="2013"/>
    <x v="0"/>
    <s v="G"/>
    <m/>
    <s v="X"/>
    <m/>
    <n v="32.44"/>
    <m/>
    <s v=""/>
    <m/>
    <m/>
    <m/>
    <x v="13"/>
    <s v="M12"/>
    <x v="2"/>
    <s v="M12G"/>
    <n v="9.4066666666666663"/>
    <n v="1"/>
  </r>
  <r>
    <x v="13"/>
    <x v="14"/>
    <n v="2015"/>
    <x v="0"/>
    <s v="F"/>
    <m/>
    <s v="X"/>
    <m/>
    <n v="14.49"/>
    <m/>
    <s v=""/>
    <m/>
    <m/>
    <m/>
    <x v="14"/>
    <s v="M10"/>
    <x v="2"/>
    <s v="M10F"/>
    <n v="8.7114285714285717"/>
    <n v="2"/>
  </r>
  <r>
    <x v="14"/>
    <x v="15"/>
    <n v="2013"/>
    <x v="0"/>
    <s v="G"/>
    <m/>
    <s v="X"/>
    <m/>
    <n v="25"/>
    <m/>
    <s v=""/>
    <m/>
    <m/>
    <m/>
    <x v="15"/>
    <s v="M12"/>
    <x v="2"/>
    <s v="M12G"/>
    <n v="8.1666666666666661"/>
    <n v="3"/>
  </r>
  <r>
    <x v="15"/>
    <x v="16"/>
    <n v="2015"/>
    <x v="0"/>
    <s v="F"/>
    <m/>
    <s v="X"/>
    <m/>
    <n v="12.45"/>
    <m/>
    <s v=""/>
    <m/>
    <m/>
    <m/>
    <x v="16"/>
    <s v="M10"/>
    <x v="2"/>
    <s v="M10F"/>
    <n v="8.1285714285714281"/>
    <n v="4"/>
  </r>
  <r>
    <x v="12"/>
    <x v="17"/>
    <n v="2016"/>
    <x v="0"/>
    <s v="G"/>
    <m/>
    <s v="X"/>
    <m/>
    <n v="16.260000000000002"/>
    <m/>
    <s v=""/>
    <m/>
    <m/>
    <m/>
    <x v="17"/>
    <s v="M10"/>
    <x v="2"/>
    <s v="M10G"/>
    <n v="7.6133333333333342"/>
    <n v="5"/>
  </r>
  <r>
    <x v="9"/>
    <x v="18"/>
    <n v="2014"/>
    <x v="0"/>
    <s v="G"/>
    <m/>
    <s v="X"/>
    <m/>
    <n v="20.75"/>
    <m/>
    <s v=""/>
    <m/>
    <m/>
    <m/>
    <x v="18"/>
    <s v="M12"/>
    <x v="2"/>
    <s v="M12G"/>
    <n v="7.458333333333333"/>
    <n v="6"/>
  </r>
  <r>
    <x v="14"/>
    <x v="19"/>
    <n v="2014"/>
    <x v="0"/>
    <s v="G"/>
    <m/>
    <s v="X"/>
    <m/>
    <n v="20.58"/>
    <m/>
    <s v=""/>
    <m/>
    <m/>
    <m/>
    <x v="19"/>
    <s v="M12"/>
    <x v="2"/>
    <s v="M12G"/>
    <n v="7.43"/>
    <n v="7"/>
  </r>
  <r>
    <x v="16"/>
    <x v="20"/>
    <n v="2017"/>
    <x v="0"/>
    <s v="G"/>
    <m/>
    <s v="X"/>
    <m/>
    <n v="10"/>
    <m/>
    <s v=""/>
    <m/>
    <m/>
    <m/>
    <x v="20"/>
    <s v="M8"/>
    <x v="2"/>
    <s v="M8G"/>
    <n v="7.333333333333333"/>
    <n v="8"/>
  </r>
  <r>
    <x v="17"/>
    <x v="21"/>
    <n v="2013"/>
    <x v="0"/>
    <s v="F"/>
    <m/>
    <s v="X"/>
    <m/>
    <n v="13.27"/>
    <m/>
    <s v=""/>
    <m/>
    <m/>
    <m/>
    <x v="21"/>
    <s v="M12"/>
    <x v="2"/>
    <s v="M12F"/>
    <n v="7.2539999999999996"/>
    <n v="9"/>
  </r>
  <r>
    <x v="18"/>
    <x v="22"/>
    <n v="2015"/>
    <x v="0"/>
    <s v="F"/>
    <m/>
    <s v="X"/>
    <m/>
    <n v="9.1"/>
    <m/>
    <s v=""/>
    <m/>
    <m/>
    <m/>
    <x v="22"/>
    <s v="M10"/>
    <x v="2"/>
    <s v="M10F"/>
    <n v="7.1714285714285717"/>
    <n v="10"/>
  </r>
  <r>
    <x v="13"/>
    <x v="23"/>
    <n v="2018"/>
    <x v="0"/>
    <s v="F"/>
    <m/>
    <s v="X"/>
    <m/>
    <n v="5.76"/>
    <m/>
    <s v=""/>
    <m/>
    <m/>
    <m/>
    <x v="23"/>
    <s v="M8"/>
    <x v="2"/>
    <s v="M8F"/>
    <n v="7.1039999999999992"/>
    <n v="11"/>
  </r>
  <r>
    <x v="19"/>
    <x v="24"/>
    <n v="2015"/>
    <x v="0"/>
    <s v="F"/>
    <m/>
    <s v="X"/>
    <m/>
    <n v="8.82"/>
    <m/>
    <s v=""/>
    <m/>
    <m/>
    <m/>
    <x v="24"/>
    <s v="M10"/>
    <x v="2"/>
    <s v="M10F"/>
    <n v="7.0914285714285716"/>
    <n v="12"/>
  </r>
  <r>
    <x v="20"/>
    <x v="25"/>
    <n v="2015"/>
    <x v="0"/>
    <s v="F"/>
    <m/>
    <s v="X"/>
    <m/>
    <n v="8.33"/>
    <m/>
    <s v=""/>
    <m/>
    <m/>
    <m/>
    <x v="25"/>
    <s v="M10"/>
    <x v="2"/>
    <s v="M10F"/>
    <n v="6.9514285714285711"/>
    <n v="13"/>
  </r>
  <r>
    <x v="21"/>
    <x v="26"/>
    <n v="2016"/>
    <x v="0"/>
    <s v="G"/>
    <m/>
    <s v="X"/>
    <m/>
    <n v="11.33"/>
    <m/>
    <s v=""/>
    <m/>
    <m/>
    <m/>
    <x v="26"/>
    <s v="M10"/>
    <x v="2"/>
    <s v="M10G"/>
    <n v="6.517777777777777"/>
    <n v="14"/>
  </r>
  <r>
    <x v="18"/>
    <x v="27"/>
    <n v="2018"/>
    <x v="0"/>
    <s v="F"/>
    <m/>
    <s v="X"/>
    <m/>
    <n v="3.9"/>
    <m/>
    <s v=""/>
    <m/>
    <m/>
    <m/>
    <x v="27"/>
    <s v="M8"/>
    <x v="2"/>
    <s v="M8F"/>
    <n v="6.36"/>
    <n v="15"/>
  </r>
  <r>
    <x v="22"/>
    <x v="28"/>
    <n v="2016"/>
    <x v="0"/>
    <s v="G"/>
    <m/>
    <s v="X"/>
    <m/>
    <n v="7.31"/>
    <m/>
    <s v=""/>
    <m/>
    <m/>
    <m/>
    <x v="28"/>
    <s v="M10"/>
    <x v="2"/>
    <s v="M10G"/>
    <n v="5.6244444444444444"/>
    <n v="16"/>
  </r>
  <r>
    <x v="12"/>
    <x v="29"/>
    <n v="2011"/>
    <x v="0"/>
    <s v="F"/>
    <m/>
    <s v="X"/>
    <m/>
    <n v="33.93"/>
    <m/>
    <s v=""/>
    <m/>
    <m/>
    <m/>
    <x v="29"/>
    <s v="M14"/>
    <x v="3"/>
    <s v="M14F"/>
    <n v="10.186"/>
    <n v="1"/>
  </r>
  <r>
    <x v="19"/>
    <x v="30"/>
    <n v="2008"/>
    <x v="0"/>
    <s v="F"/>
    <m/>
    <s v="X"/>
    <m/>
    <n v="36.9"/>
    <m/>
    <s v=""/>
    <m/>
    <m/>
    <m/>
    <x v="30"/>
    <s v="M16"/>
    <x v="3"/>
    <s v="M16F"/>
    <n v="10.18"/>
    <n v="2"/>
  </r>
  <r>
    <x v="23"/>
    <x v="31"/>
    <n v="2010"/>
    <x v="0"/>
    <s v="F"/>
    <m/>
    <s v="X"/>
    <m/>
    <n v="25.04"/>
    <m/>
    <s v=""/>
    <m/>
    <m/>
    <m/>
    <x v="31"/>
    <s v="M16"/>
    <x v="3"/>
    <s v="M16F"/>
    <n v="7.8079999999999998"/>
    <n v="3"/>
  </r>
  <r>
    <x v="12"/>
    <x v="32"/>
    <n v="2010"/>
    <x v="0"/>
    <s v="F"/>
    <m/>
    <s v="X"/>
    <m/>
    <n v="22.21"/>
    <m/>
    <s v=""/>
    <m/>
    <m/>
    <m/>
    <x v="32"/>
    <s v="M16"/>
    <x v="3"/>
    <s v="M16F"/>
    <n v="7.242"/>
    <n v="4"/>
  </r>
  <r>
    <x v="15"/>
    <x v="3"/>
    <n v="2012"/>
    <x v="0"/>
    <s v="F"/>
    <m/>
    <s v="X"/>
    <m/>
    <n v="17.8"/>
    <m/>
    <s v=""/>
    <m/>
    <m/>
    <m/>
    <x v="33"/>
    <s v="M14"/>
    <x v="3"/>
    <s v="M14F"/>
    <n v="6.9599999999999991"/>
    <n v="5"/>
  </r>
  <r>
    <x v="19"/>
    <x v="18"/>
    <n v="2011"/>
    <x v="0"/>
    <s v="G"/>
    <m/>
    <s v="X"/>
    <m/>
    <n v="23.58"/>
    <m/>
    <s v=""/>
    <m/>
    <m/>
    <m/>
    <x v="34"/>
    <s v="M14"/>
    <x v="3"/>
    <s v="M14G"/>
    <n v="6.7633333333333328"/>
    <n v="6"/>
  </r>
  <r>
    <x v="24"/>
    <x v="33"/>
    <n v="2004"/>
    <x v="1"/>
    <s v="G"/>
    <m/>
    <s v=""/>
    <m/>
    <m/>
    <m/>
    <s v="X"/>
    <m/>
    <n v="6.12"/>
    <m/>
    <x v="35"/>
    <s v="AD"/>
    <x v="1"/>
    <s v="ADG"/>
    <n v="6.12"/>
    <n v="1"/>
  </r>
  <r>
    <x v="25"/>
    <x v="34"/>
    <n v="1990"/>
    <x v="1"/>
    <s v="G"/>
    <m/>
    <s v=""/>
    <m/>
    <m/>
    <m/>
    <s v="X"/>
    <m/>
    <n v="5.0999999999999996"/>
    <m/>
    <x v="36"/>
    <s v="AD"/>
    <x v="1"/>
    <s v="ADG"/>
    <n v="5.0999999999999996"/>
    <n v="2"/>
  </r>
  <r>
    <x v="26"/>
    <x v="35"/>
    <n v="2015"/>
    <x v="1"/>
    <s v="G"/>
    <m/>
    <s v="X"/>
    <m/>
    <n v="16.22"/>
    <m/>
    <s v=""/>
    <m/>
    <m/>
    <m/>
    <x v="37"/>
    <s v="M10"/>
    <x v="2"/>
    <s v="M10G"/>
    <n v="7.6044444444444439"/>
    <n v="1"/>
  </r>
  <r>
    <x v="27"/>
    <x v="35"/>
    <n v="2017"/>
    <x v="1"/>
    <s v="G"/>
    <m/>
    <s v="X"/>
    <m/>
    <n v="9.73"/>
    <m/>
    <s v=""/>
    <m/>
    <m/>
    <m/>
    <x v="38"/>
    <s v="M8"/>
    <x v="2"/>
    <s v="M8G"/>
    <n v="7.2433333333333332"/>
    <n v="2"/>
  </r>
  <r>
    <x v="28"/>
    <x v="36"/>
    <n v="2016"/>
    <x v="1"/>
    <s v="F"/>
    <m/>
    <s v="X"/>
    <m/>
    <n v="9.3000000000000007"/>
    <m/>
    <s v=""/>
    <m/>
    <m/>
    <m/>
    <x v="39"/>
    <s v="M10"/>
    <x v="2"/>
    <s v="M10F"/>
    <n v="7.2285714285714286"/>
    <n v="3"/>
  </r>
  <r>
    <x v="29"/>
    <x v="37"/>
    <n v="2015"/>
    <x v="1"/>
    <s v="F"/>
    <m/>
    <s v="X"/>
    <m/>
    <n v="8.67"/>
    <m/>
    <s v=""/>
    <m/>
    <m/>
    <m/>
    <x v="40"/>
    <s v="M10"/>
    <x v="2"/>
    <s v="M10F"/>
    <n v="7.0485714285714289"/>
    <n v="4"/>
  </r>
  <r>
    <x v="29"/>
    <x v="38"/>
    <n v="2018"/>
    <x v="1"/>
    <s v="G"/>
    <m/>
    <s v="X"/>
    <m/>
    <n v="7.57"/>
    <m/>
    <s v=""/>
    <m/>
    <m/>
    <m/>
    <x v="41"/>
    <s v="M8"/>
    <x v="2"/>
    <s v="M8G"/>
    <n v="6.5233333333333334"/>
    <n v="5"/>
  </r>
  <r>
    <x v="26"/>
    <x v="39"/>
    <n v="2012"/>
    <x v="1"/>
    <s v="G"/>
    <m/>
    <s v="X"/>
    <m/>
    <n v="20.81"/>
    <m/>
    <s v=""/>
    <m/>
    <m/>
    <m/>
    <x v="42"/>
    <s v="M14"/>
    <x v="3"/>
    <s v="M14G"/>
    <n v="6.3016666666666667"/>
    <n v="1"/>
  </r>
  <r>
    <x v="30"/>
    <x v="40"/>
    <n v="1986"/>
    <x v="2"/>
    <s v="F"/>
    <m/>
    <s v=""/>
    <m/>
    <m/>
    <m/>
    <s v="X"/>
    <m/>
    <n v="4.3099999999999996"/>
    <m/>
    <x v="43"/>
    <s v="AD"/>
    <x v="0"/>
    <s v="ADF"/>
    <n v="6.31"/>
    <n v="1"/>
  </r>
  <r>
    <x v="31"/>
    <x v="41"/>
    <n v="1987"/>
    <x v="2"/>
    <s v="F"/>
    <m/>
    <s v=""/>
    <m/>
    <m/>
    <m/>
    <s v="X"/>
    <m/>
    <n v="4.2"/>
    <m/>
    <x v="44"/>
    <s v="AD"/>
    <x v="0"/>
    <s v="ADF"/>
    <n v="6.2"/>
    <n v="2"/>
  </r>
  <r>
    <x v="32"/>
    <x v="42"/>
    <n v="1987"/>
    <x v="2"/>
    <s v="F"/>
    <m/>
    <s v=""/>
    <m/>
    <m/>
    <m/>
    <s v="X"/>
    <m/>
    <n v="3.51"/>
    <m/>
    <x v="45"/>
    <s v="AD"/>
    <x v="0"/>
    <s v="ADF"/>
    <n v="5.51"/>
    <n v="3"/>
  </r>
  <r>
    <x v="33"/>
    <x v="43"/>
    <n v="1988"/>
    <x v="2"/>
    <s v="F"/>
    <m/>
    <s v=""/>
    <m/>
    <m/>
    <m/>
    <s v="X"/>
    <m/>
    <n v="3.51"/>
    <m/>
    <x v="46"/>
    <s v="AD"/>
    <x v="0"/>
    <s v="ADF"/>
    <n v="5.51"/>
    <n v="4"/>
  </r>
  <r>
    <x v="30"/>
    <x v="44"/>
    <n v="1985"/>
    <x v="2"/>
    <s v="G"/>
    <m/>
    <s v=""/>
    <m/>
    <m/>
    <m/>
    <s v="X"/>
    <m/>
    <n v="5.9"/>
    <m/>
    <x v="47"/>
    <s v="AD"/>
    <x v="1"/>
    <s v="ADG"/>
    <n v="5.9"/>
    <n v="1"/>
  </r>
  <r>
    <x v="32"/>
    <x v="45"/>
    <n v="1988"/>
    <x v="2"/>
    <s v="G"/>
    <m/>
    <s v=""/>
    <m/>
    <m/>
    <m/>
    <s v="X"/>
    <m/>
    <n v="4.5199999999999996"/>
    <m/>
    <x v="48"/>
    <s v="AD"/>
    <x v="1"/>
    <s v="ADG"/>
    <n v="4.5199999999999996"/>
    <n v="2"/>
  </r>
  <r>
    <x v="34"/>
    <x v="46"/>
    <n v="1993"/>
    <x v="2"/>
    <s v="G"/>
    <m/>
    <s v=""/>
    <m/>
    <m/>
    <m/>
    <s v="X"/>
    <m/>
    <n v="4.17"/>
    <m/>
    <x v="49"/>
    <s v="AD"/>
    <x v="1"/>
    <s v="ADG"/>
    <n v="4.17"/>
    <n v="3"/>
  </r>
  <r>
    <x v="35"/>
    <x v="47"/>
    <n v="20123"/>
    <x v="2"/>
    <s v="G"/>
    <m/>
    <s v="X"/>
    <m/>
    <n v="21.98"/>
    <m/>
    <s v=""/>
    <m/>
    <m/>
    <m/>
    <x v="50"/>
    <s v="M8"/>
    <x v="2"/>
    <s v="M8G"/>
    <n v="11.326666666666668"/>
    <n v="1"/>
  </r>
  <r>
    <x v="36"/>
    <x v="48"/>
    <n v="2013"/>
    <x v="2"/>
    <s v="F"/>
    <m/>
    <s v="X"/>
    <m/>
    <n v="26.33"/>
    <m/>
    <s v=""/>
    <m/>
    <m/>
    <m/>
    <x v="51"/>
    <s v="M12"/>
    <x v="2"/>
    <s v="M12F"/>
    <n v="9.8659999999999997"/>
    <n v="2"/>
  </r>
  <r>
    <x v="30"/>
    <x v="49"/>
    <n v="2016"/>
    <x v="2"/>
    <s v="G"/>
    <m/>
    <s v="X"/>
    <m/>
    <n v="23.16"/>
    <m/>
    <s v=""/>
    <m/>
    <m/>
    <m/>
    <x v="52"/>
    <s v="M10"/>
    <x v="2"/>
    <s v="M10G"/>
    <n v="9.1466666666666665"/>
    <n v="3"/>
  </r>
  <r>
    <x v="37"/>
    <x v="50"/>
    <n v="2014"/>
    <x v="2"/>
    <s v="G"/>
    <m/>
    <s v="X"/>
    <m/>
    <n v="23.73"/>
    <m/>
    <s v=""/>
    <m/>
    <m/>
    <m/>
    <x v="53"/>
    <s v="M12"/>
    <x v="2"/>
    <s v="M12G"/>
    <n v="7.955000000000001"/>
    <n v="4"/>
  </r>
  <r>
    <x v="32"/>
    <x v="51"/>
    <n v="2014"/>
    <x v="2"/>
    <s v="G"/>
    <m/>
    <s v="X"/>
    <m/>
    <n v="19.02"/>
    <m/>
    <s v=""/>
    <m/>
    <m/>
    <m/>
    <x v="54"/>
    <s v="M12"/>
    <x v="2"/>
    <s v="M12G"/>
    <n v="7.169999999999999"/>
    <n v="5"/>
  </r>
  <r>
    <x v="38"/>
    <x v="52"/>
    <n v="2019"/>
    <x v="2"/>
    <s v="F"/>
    <m/>
    <s v="X"/>
    <m/>
    <n v="4.6100000000000003"/>
    <m/>
    <s v=""/>
    <m/>
    <m/>
    <m/>
    <x v="55"/>
    <s v="M8"/>
    <x v="2"/>
    <s v="M8F"/>
    <n v="6.6440000000000001"/>
    <n v="6"/>
  </r>
  <r>
    <x v="32"/>
    <x v="50"/>
    <n v="2016"/>
    <x v="2"/>
    <s v="G"/>
    <m/>
    <s v="X"/>
    <m/>
    <n v="9.92"/>
    <m/>
    <s v=""/>
    <m/>
    <m/>
    <m/>
    <x v="56"/>
    <s v="M10"/>
    <x v="2"/>
    <s v="M10G"/>
    <n v="6.2044444444444444"/>
    <n v="7"/>
  </r>
  <r>
    <x v="33"/>
    <x v="53"/>
    <n v="2018"/>
    <x v="2"/>
    <s v="G"/>
    <m/>
    <s v="X"/>
    <m/>
    <n v="6.58"/>
    <m/>
    <s v=""/>
    <m/>
    <m/>
    <m/>
    <x v="57"/>
    <s v="M8"/>
    <x v="2"/>
    <s v="M8G"/>
    <n v="6.1933333333333325"/>
    <n v="8"/>
  </r>
  <r>
    <x v="39"/>
    <x v="54"/>
    <n v="1983"/>
    <x v="3"/>
    <s v="F"/>
    <m/>
    <s v=""/>
    <m/>
    <m/>
    <m/>
    <s v="X"/>
    <m/>
    <n v="4.95"/>
    <m/>
    <x v="58"/>
    <s v="AD"/>
    <x v="0"/>
    <s v="ADF"/>
    <n v="6.95"/>
    <n v="1"/>
  </r>
  <r>
    <x v="40"/>
    <x v="55"/>
    <n v="1983"/>
    <x v="3"/>
    <s v="F"/>
    <m/>
    <s v=""/>
    <m/>
    <m/>
    <m/>
    <s v="X"/>
    <m/>
    <n v="4.76"/>
    <m/>
    <x v="59"/>
    <s v="AD"/>
    <x v="0"/>
    <s v="ADF"/>
    <n v="6.76"/>
    <n v="2"/>
  </r>
  <r>
    <x v="41"/>
    <x v="56"/>
    <n v="1976"/>
    <x v="3"/>
    <s v="F"/>
    <m/>
    <s v=""/>
    <m/>
    <m/>
    <m/>
    <s v="X"/>
    <m/>
    <n v="4.2300000000000004"/>
    <m/>
    <x v="60"/>
    <s v="AD"/>
    <x v="0"/>
    <s v="ADF"/>
    <n v="6.23"/>
    <n v="3"/>
  </r>
  <r>
    <x v="42"/>
    <x v="57"/>
    <n v="1970"/>
    <x v="3"/>
    <s v="F"/>
    <m/>
    <s v=""/>
    <m/>
    <m/>
    <m/>
    <s v="X"/>
    <m/>
    <n v="3.33"/>
    <m/>
    <x v="61"/>
    <s v="AD"/>
    <x v="0"/>
    <s v="ADF"/>
    <n v="5.33"/>
    <n v="4"/>
  </r>
  <r>
    <x v="43"/>
    <x v="58"/>
    <n v="1980"/>
    <x v="3"/>
    <s v="G"/>
    <m/>
    <s v=""/>
    <m/>
    <m/>
    <m/>
    <s v="X"/>
    <m/>
    <n v="4.95"/>
    <m/>
    <x v="62"/>
    <s v="AD"/>
    <x v="1"/>
    <s v="ADG"/>
    <n v="4.95"/>
    <n v="1"/>
  </r>
  <r>
    <x v="44"/>
    <x v="59"/>
    <n v="2006"/>
    <x v="3"/>
    <s v="G"/>
    <m/>
    <s v=""/>
    <m/>
    <m/>
    <m/>
    <s v="X"/>
    <m/>
    <n v="4.09"/>
    <m/>
    <x v="63"/>
    <s v="AD"/>
    <x v="1"/>
    <s v="ADG"/>
    <n v="4.09"/>
    <n v="2"/>
  </r>
  <r>
    <x v="39"/>
    <x v="60"/>
    <n v="2017"/>
    <x v="3"/>
    <s v="G"/>
    <m/>
    <s v="X"/>
    <m/>
    <n v="13.73"/>
    <m/>
    <s v=""/>
    <m/>
    <m/>
    <m/>
    <x v="64"/>
    <s v="M8"/>
    <x v="2"/>
    <s v="M8G"/>
    <n v="8.5766666666666662"/>
    <n v="1"/>
  </r>
  <r>
    <x v="45"/>
    <x v="61"/>
    <n v="2014"/>
    <x v="3"/>
    <s v="F"/>
    <m/>
    <s v="X"/>
    <m/>
    <n v="16.670000000000002"/>
    <m/>
    <s v=""/>
    <m/>
    <m/>
    <m/>
    <x v="65"/>
    <s v="M12"/>
    <x v="2"/>
    <s v="M12F"/>
    <n v="7.9340000000000002"/>
    <n v="2"/>
  </r>
  <r>
    <x v="39"/>
    <x v="62"/>
    <n v="2015"/>
    <x v="3"/>
    <s v="F"/>
    <m/>
    <s v="X"/>
    <m/>
    <n v="11.49"/>
    <m/>
    <s v=""/>
    <m/>
    <m/>
    <m/>
    <x v="66"/>
    <s v="M10"/>
    <x v="2"/>
    <s v="M10F"/>
    <n v="7.854285714285715"/>
    <n v="3"/>
  </r>
  <r>
    <x v="46"/>
    <x v="36"/>
    <n v="2017"/>
    <x v="3"/>
    <s v="F"/>
    <m/>
    <s v="X"/>
    <m/>
    <n v="7.16"/>
    <m/>
    <s v=""/>
    <m/>
    <m/>
    <m/>
    <x v="67"/>
    <s v="M8"/>
    <x v="2"/>
    <s v="M8F"/>
    <n v="7.6639999999999997"/>
    <n v="4"/>
  </r>
  <r>
    <x v="47"/>
    <x v="63"/>
    <n v="2016"/>
    <x v="3"/>
    <s v="G"/>
    <m/>
    <s v="X"/>
    <m/>
    <n v="14.68"/>
    <m/>
    <s v=""/>
    <m/>
    <m/>
    <m/>
    <x v="68"/>
    <s v="M10"/>
    <x v="2"/>
    <s v="M10G"/>
    <n v="7.2622222222222224"/>
    <n v="5"/>
  </r>
  <r>
    <x v="48"/>
    <x v="64"/>
    <n v="2015"/>
    <x v="3"/>
    <s v="F"/>
    <m/>
    <s v="X"/>
    <m/>
    <n v="7.45"/>
    <m/>
    <s v=""/>
    <m/>
    <m/>
    <m/>
    <x v="69"/>
    <s v="M10"/>
    <x v="2"/>
    <s v="M10F"/>
    <n v="6.7"/>
    <n v="6"/>
  </r>
  <r>
    <x v="49"/>
    <x v="65"/>
    <n v="2014"/>
    <x v="3"/>
    <s v="F"/>
    <m/>
    <s v="X"/>
    <m/>
    <n v="8.8000000000000007"/>
    <m/>
    <s v=""/>
    <m/>
    <m/>
    <m/>
    <x v="70"/>
    <s v="M12"/>
    <x v="2"/>
    <s v="M12F"/>
    <n v="6.36"/>
    <n v="7"/>
  </r>
  <r>
    <x v="50"/>
    <x v="66"/>
    <n v="2018"/>
    <x v="3"/>
    <s v="F"/>
    <m/>
    <s v="X"/>
    <m/>
    <n v="3.4"/>
    <m/>
    <s v=""/>
    <m/>
    <m/>
    <m/>
    <x v="71"/>
    <s v="M8"/>
    <x v="2"/>
    <s v="M8F"/>
    <n v="6.16"/>
    <n v="8"/>
  </r>
  <r>
    <x v="41"/>
    <x v="67"/>
    <n v="2008"/>
    <x v="3"/>
    <s v="G"/>
    <m/>
    <s v="X"/>
    <m/>
    <n v="25.55"/>
    <m/>
    <s v=""/>
    <m/>
    <m/>
    <m/>
    <x v="72"/>
    <s v="M16"/>
    <x v="3"/>
    <s v="M16G"/>
    <n v="6.4249999999999998"/>
    <n v="1"/>
  </r>
  <r>
    <x v="51"/>
    <x v="68"/>
    <n v="2011"/>
    <x v="3"/>
    <s v="G"/>
    <m/>
    <s v="X"/>
    <m/>
    <n v="17.68"/>
    <m/>
    <s v=""/>
    <m/>
    <m/>
    <m/>
    <x v="73"/>
    <s v="M14"/>
    <x v="3"/>
    <s v="M14G"/>
    <n v="5.78"/>
    <n v="2"/>
  </r>
  <r>
    <x v="52"/>
    <x v="69"/>
    <n v="1987"/>
    <x v="4"/>
    <s v="F"/>
    <m/>
    <s v=""/>
    <m/>
    <m/>
    <m/>
    <s v="X"/>
    <m/>
    <n v="4.33"/>
    <m/>
    <x v="74"/>
    <s v="AD"/>
    <x v="0"/>
    <s v="ADF"/>
    <n v="6.33"/>
    <n v="1"/>
  </r>
  <r>
    <x v="53"/>
    <x v="70"/>
    <n v="1996"/>
    <x v="4"/>
    <s v="F"/>
    <m/>
    <s v=""/>
    <m/>
    <m/>
    <m/>
    <s v="X"/>
    <m/>
    <n v="3.6"/>
    <m/>
    <x v="75"/>
    <s v="AD"/>
    <x v="0"/>
    <s v="ADF"/>
    <n v="5.6"/>
    <n v="2"/>
  </r>
  <r>
    <x v="54"/>
    <x v="71"/>
    <n v="1988"/>
    <x v="4"/>
    <s v="F"/>
    <m/>
    <s v=""/>
    <m/>
    <m/>
    <m/>
    <s v="X"/>
    <m/>
    <n v="3.29"/>
    <m/>
    <x v="76"/>
    <s v="AD"/>
    <x v="0"/>
    <s v="ADF"/>
    <n v="5.29"/>
    <n v="3"/>
  </r>
  <r>
    <x v="55"/>
    <x v="72"/>
    <n v="1998"/>
    <x v="4"/>
    <s v="G"/>
    <m/>
    <s v=""/>
    <m/>
    <m/>
    <m/>
    <s v="X"/>
    <m/>
    <n v="5.15"/>
    <m/>
    <x v="77"/>
    <s v="AD"/>
    <x v="1"/>
    <s v="ADG"/>
    <n v="5.15"/>
    <n v="1"/>
  </r>
  <r>
    <x v="56"/>
    <x v="73"/>
    <n v="1995"/>
    <x v="4"/>
    <s v="G"/>
    <m/>
    <s v=""/>
    <m/>
    <m/>
    <m/>
    <s v="X"/>
    <m/>
    <n v="4.78"/>
    <m/>
    <x v="78"/>
    <s v="AD"/>
    <x v="1"/>
    <s v="ADG"/>
    <n v="4.78"/>
    <n v="2"/>
  </r>
  <r>
    <x v="57"/>
    <x v="74"/>
    <n v="1993"/>
    <x v="4"/>
    <s v="G"/>
    <m/>
    <s v=""/>
    <m/>
    <m/>
    <m/>
    <s v="X"/>
    <m/>
    <n v="4.75"/>
    <m/>
    <x v="79"/>
    <s v="AD"/>
    <x v="1"/>
    <s v="ADG"/>
    <n v="4.75"/>
    <n v="3"/>
  </r>
  <r>
    <x v="58"/>
    <x v="75"/>
    <n v="1962"/>
    <x v="4"/>
    <s v="G"/>
    <m/>
    <s v=""/>
    <m/>
    <m/>
    <m/>
    <s v="X"/>
    <m/>
    <n v="4.55"/>
    <m/>
    <x v="80"/>
    <s v="AD"/>
    <x v="1"/>
    <s v="ADG"/>
    <n v="4.55"/>
    <n v="4"/>
  </r>
  <r>
    <x v="59"/>
    <x v="9"/>
    <n v="1997"/>
    <x v="4"/>
    <s v="G"/>
    <m/>
    <s v=""/>
    <m/>
    <m/>
    <m/>
    <s v="X"/>
    <m/>
    <n v="4.37"/>
    <m/>
    <x v="81"/>
    <s v="AD"/>
    <x v="1"/>
    <s v="ADG"/>
    <n v="4.37"/>
    <n v="5"/>
  </r>
  <r>
    <x v="60"/>
    <x v="76"/>
    <n v="1999"/>
    <x v="4"/>
    <s v="G"/>
    <m/>
    <s v=""/>
    <m/>
    <m/>
    <m/>
    <s v="X"/>
    <m/>
    <n v="3.63"/>
    <m/>
    <x v="82"/>
    <s v="AD"/>
    <x v="1"/>
    <s v="ADG"/>
    <n v="3.63"/>
    <n v="6"/>
  </r>
  <r>
    <x v="61"/>
    <x v="77"/>
    <n v="2014"/>
    <x v="4"/>
    <s v="F"/>
    <m/>
    <s v="X"/>
    <m/>
    <n v="14.97"/>
    <m/>
    <s v=""/>
    <m/>
    <m/>
    <m/>
    <x v="83"/>
    <s v="M12"/>
    <x v="2"/>
    <s v="M12F"/>
    <n v="7.5939999999999994"/>
    <n v="1"/>
  </r>
  <r>
    <x v="62"/>
    <x v="78"/>
    <n v="2014"/>
    <x v="4"/>
    <s v="F"/>
    <m/>
    <s v="X"/>
    <m/>
    <n v="10.14"/>
    <m/>
    <s v=""/>
    <m/>
    <m/>
    <m/>
    <x v="84"/>
    <s v="M12"/>
    <x v="2"/>
    <s v="M12F"/>
    <n v="6.6280000000000001"/>
    <n v="2"/>
  </r>
  <r>
    <x v="52"/>
    <x v="79"/>
    <n v="2013"/>
    <x v="4"/>
    <s v="F"/>
    <m/>
    <s v="X"/>
    <m/>
    <n v="5.45"/>
    <m/>
    <s v=""/>
    <m/>
    <m/>
    <m/>
    <x v="85"/>
    <s v="M12"/>
    <x v="2"/>
    <s v="M12F"/>
    <n v="5.6899999999999995"/>
    <n v="3"/>
  </r>
  <r>
    <x v="49"/>
    <x v="80"/>
    <n v="2015"/>
    <x v="4"/>
    <s v="G"/>
    <m/>
    <s v="X"/>
    <m/>
    <n v="7.16"/>
    <m/>
    <s v=""/>
    <m/>
    <m/>
    <m/>
    <x v="86"/>
    <s v="M10"/>
    <x v="2"/>
    <s v="M10G"/>
    <n v="5.5911111111111111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6" indent="0" outline="1" outlineData="1" multipleFieldFilters="0">
  <location ref="I5:K28" firstHeaderRow="0" firstDataRow="1" firstDataCol="1"/>
  <pivotFields count="20"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axis="axisRow" showAll="0">
      <items count="7">
        <item x="0"/>
        <item x="1"/>
        <item x="2"/>
        <item x="3"/>
        <item m="1" x="4"/>
        <item m="1" x="5"/>
        <item t="default"/>
      </items>
    </pivotField>
    <pivotField showAll="0"/>
    <pivotField dataField="1" numFmtId="164" showAll="0"/>
    <pivotField showAll="0"/>
  </pivotFields>
  <rowFields count="2">
    <field x="3"/>
    <field x="16"/>
  </rowFields>
  <rowItems count="23">
    <i>
      <x/>
    </i>
    <i r="1">
      <x/>
    </i>
    <i r="1">
      <x v="1"/>
    </i>
    <i r="1">
      <x v="2"/>
    </i>
    <i r="1">
      <x v="3"/>
    </i>
    <i>
      <x v="1"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Moyenne de Points" fld="18" subtotal="average" baseField="3" baseItem="0" numFmtId="164"/>
    <dataField name="Nombre de Pos." fld="14" subtotal="count" baseField="3" baseItem="0" numFmtId="1"/>
  </dataFields>
  <formats count="15"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6" indent="0" compact="0" compactData="0" gridDropZones="1" multipleFieldFilters="0">
  <location ref="A4:F98" firstHeaderRow="2" firstDataRow="2" firstDataCol="5"/>
  <pivotFields count="20">
    <pivotField axis="axisRow" compact="0" outline="0" showAll="0" defaultSubtotal="0">
      <items count="63">
        <item x="1"/>
        <item x="59"/>
        <item x="0"/>
        <item x="35"/>
        <item x="6"/>
        <item x="37"/>
        <item x="2"/>
        <item x="50"/>
        <item x="9"/>
        <item x="41"/>
        <item x="40"/>
        <item x="48"/>
        <item x="20"/>
        <item x="36"/>
        <item x="5"/>
        <item x="42"/>
        <item x="60"/>
        <item x="45"/>
        <item x="51"/>
        <item x="11"/>
        <item x="7"/>
        <item x="28"/>
        <item x="33"/>
        <item x="10"/>
        <item x="47"/>
        <item x="24"/>
        <item x="38"/>
        <item x="34"/>
        <item x="21"/>
        <item x="55"/>
        <item x="18"/>
        <item x="57"/>
        <item x="29"/>
        <item x="17"/>
        <item x="56"/>
        <item x="26"/>
        <item x="39"/>
        <item x="43"/>
        <item x="23"/>
        <item x="46"/>
        <item x="58"/>
        <item x="15"/>
        <item x="8"/>
        <item x="32"/>
        <item x="13"/>
        <item x="54"/>
        <item x="3"/>
        <item x="49"/>
        <item x="30"/>
        <item x="52"/>
        <item x="19"/>
        <item x="22"/>
        <item x="31"/>
        <item x="25"/>
        <item x="53"/>
        <item x="4"/>
        <item x="62"/>
        <item x="61"/>
        <item x="27"/>
        <item x="16"/>
        <item x="44"/>
        <item x="12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1">
        <item x="59"/>
        <item x="67"/>
        <item x="44"/>
        <item x="17"/>
        <item x="3"/>
        <item x="50"/>
        <item x="65"/>
        <item x="11"/>
        <item x="61"/>
        <item x="53"/>
        <item x="1"/>
        <item x="26"/>
        <item x="22"/>
        <item x="38"/>
        <item x="24"/>
        <item x="73"/>
        <item x="76"/>
        <item x="55"/>
        <item x="41"/>
        <item x="8"/>
        <item x="13"/>
        <item x="63"/>
        <item x="25"/>
        <item x="40"/>
        <item x="71"/>
        <item x="46"/>
        <item x="18"/>
        <item x="12"/>
        <item x="36"/>
        <item x="58"/>
        <item x="0"/>
        <item x="51"/>
        <item x="60"/>
        <item x="49"/>
        <item x="5"/>
        <item x="16"/>
        <item x="14"/>
        <item x="70"/>
        <item x="77"/>
        <item x="34"/>
        <item x="57"/>
        <item x="6"/>
        <item x="52"/>
        <item x="45"/>
        <item x="43"/>
        <item x="48"/>
        <item x="47"/>
        <item x="39"/>
        <item x="10"/>
        <item x="20"/>
        <item x="29"/>
        <item x="79"/>
        <item x="28"/>
        <item x="75"/>
        <item x="54"/>
        <item x="74"/>
        <item x="68"/>
        <item x="42"/>
        <item x="78"/>
        <item x="21"/>
        <item x="32"/>
        <item x="66"/>
        <item x="64"/>
        <item x="69"/>
        <item x="62"/>
        <item x="37"/>
        <item x="2"/>
        <item x="4"/>
        <item x="7"/>
        <item x="33"/>
        <item x="27"/>
        <item x="35"/>
        <item x="56"/>
        <item x="72"/>
        <item x="19"/>
        <item x="31"/>
        <item x="80"/>
        <item x="30"/>
        <item x="23"/>
        <item x="9"/>
        <item x="15"/>
      </items>
    </pivotField>
    <pivotField compact="0" outline="0" showAll="0"/>
    <pivotField axis="axisRow" compact="0" outline="0" showAll="0">
      <items count="6">
        <item x="0"/>
        <item x="1"/>
        <item x="2"/>
        <item x="3"/>
        <item x="4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sortType="descending" defaultSubtotal="0">
      <items count="8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axis="axisRow" compact="0" outline="0" showAll="0" sortType="ascending" defaultSubtotal="0">
      <items count="6">
        <item x="0"/>
        <item x="1"/>
        <item x="2"/>
        <item x="3"/>
        <item m="1" x="4"/>
        <item m="1" x="5"/>
      </items>
    </pivotField>
    <pivotField compact="0" outline="0" showAll="0"/>
    <pivotField dataField="1" compact="0" numFmtId="164" outline="0" showAll="0"/>
    <pivotField compact="0" outline="0" showAll="0"/>
  </pivotFields>
  <rowFields count="5">
    <field x="3"/>
    <field x="16"/>
    <field x="14"/>
    <field x="1"/>
    <field x="0"/>
  </rowFields>
  <rowItems count="93">
    <i>
      <x/>
      <x/>
      <x/>
      <x v="30"/>
      <x v="2"/>
    </i>
    <i r="2">
      <x v="1"/>
      <x v="10"/>
      <x/>
    </i>
    <i r="2">
      <x v="2"/>
      <x v="66"/>
      <x v="6"/>
    </i>
    <i r="2">
      <x v="3"/>
      <x v="4"/>
      <x v="46"/>
    </i>
    <i r="2">
      <x v="4"/>
      <x v="67"/>
      <x v="55"/>
    </i>
    <i r="2">
      <x v="5"/>
      <x v="34"/>
      <x v="14"/>
    </i>
    <i r="1">
      <x v="1"/>
      <x v="6"/>
      <x v="41"/>
      <x v="4"/>
    </i>
    <i r="2">
      <x v="7"/>
      <x v="68"/>
      <x v="20"/>
    </i>
    <i r="2">
      <x v="8"/>
      <x v="19"/>
      <x v="42"/>
    </i>
    <i r="2">
      <x v="9"/>
      <x v="79"/>
      <x v="46"/>
    </i>
    <i r="2">
      <x v="10"/>
      <x v="48"/>
      <x v="8"/>
    </i>
    <i r="2">
      <x v="11"/>
      <x v="7"/>
      <x v="23"/>
    </i>
    <i r="2">
      <x v="12"/>
      <x v="27"/>
      <x v="19"/>
    </i>
    <i r="1">
      <x v="2"/>
      <x v="13"/>
      <x v="20"/>
      <x v="61"/>
    </i>
    <i r="2">
      <x v="14"/>
      <x v="36"/>
      <x v="44"/>
    </i>
    <i r="2">
      <x v="15"/>
      <x v="80"/>
      <x v="62"/>
    </i>
    <i r="2">
      <x v="16"/>
      <x v="35"/>
      <x v="41"/>
    </i>
    <i r="2">
      <x v="17"/>
      <x v="3"/>
      <x v="61"/>
    </i>
    <i r="2">
      <x v="18"/>
      <x v="26"/>
      <x v="8"/>
    </i>
    <i r="2">
      <x v="19"/>
      <x v="74"/>
      <x v="62"/>
    </i>
    <i r="2">
      <x v="20"/>
      <x v="49"/>
      <x v="59"/>
    </i>
    <i r="2">
      <x v="21"/>
      <x v="59"/>
      <x v="33"/>
    </i>
    <i r="2">
      <x v="22"/>
      <x v="12"/>
      <x v="30"/>
    </i>
    <i r="2">
      <x v="23"/>
      <x v="78"/>
      <x v="44"/>
    </i>
    <i r="2">
      <x v="24"/>
      <x v="14"/>
      <x v="50"/>
    </i>
    <i r="2">
      <x v="25"/>
      <x v="22"/>
      <x v="12"/>
    </i>
    <i r="2">
      <x v="26"/>
      <x v="11"/>
      <x v="28"/>
    </i>
    <i r="2">
      <x v="27"/>
      <x v="70"/>
      <x v="30"/>
    </i>
    <i r="2">
      <x v="28"/>
      <x v="52"/>
      <x v="51"/>
    </i>
    <i r="1">
      <x v="3"/>
      <x v="29"/>
      <x v="50"/>
      <x v="61"/>
    </i>
    <i r="2">
      <x v="30"/>
      <x v="77"/>
      <x v="50"/>
    </i>
    <i r="2">
      <x v="31"/>
      <x v="75"/>
      <x v="38"/>
    </i>
    <i r="2">
      <x v="32"/>
      <x v="60"/>
      <x v="61"/>
    </i>
    <i r="2">
      <x v="33"/>
      <x v="4"/>
      <x v="41"/>
    </i>
    <i r="2">
      <x v="34"/>
      <x v="26"/>
      <x v="50"/>
    </i>
    <i t="default">
      <x/>
    </i>
    <i>
      <x v="1"/>
      <x v="1"/>
      <x v="35"/>
      <x v="69"/>
      <x v="25"/>
    </i>
    <i r="2">
      <x v="36"/>
      <x v="39"/>
      <x v="53"/>
    </i>
    <i r="1">
      <x v="2"/>
      <x v="37"/>
      <x v="71"/>
      <x v="35"/>
    </i>
    <i r="2">
      <x v="38"/>
      <x v="71"/>
      <x v="58"/>
    </i>
    <i r="2">
      <x v="39"/>
      <x v="28"/>
      <x v="21"/>
    </i>
    <i r="2">
      <x v="40"/>
      <x v="65"/>
      <x v="32"/>
    </i>
    <i r="2">
      <x v="41"/>
      <x v="13"/>
      <x v="32"/>
    </i>
    <i r="1">
      <x v="3"/>
      <x v="42"/>
      <x v="47"/>
      <x v="35"/>
    </i>
    <i t="default">
      <x v="1"/>
    </i>
    <i>
      <x v="2"/>
      <x/>
      <x v="43"/>
      <x v="23"/>
      <x v="48"/>
    </i>
    <i r="2">
      <x v="44"/>
      <x v="18"/>
      <x v="52"/>
    </i>
    <i r="2">
      <x v="46"/>
      <x v="44"/>
      <x v="22"/>
    </i>
    <i r="2">
      <x v="45"/>
      <x v="57"/>
      <x v="43"/>
    </i>
    <i r="1">
      <x v="1"/>
      <x v="47"/>
      <x v="2"/>
      <x v="48"/>
    </i>
    <i r="2">
      <x v="48"/>
      <x v="43"/>
      <x v="43"/>
    </i>
    <i r="2">
      <x v="49"/>
      <x v="25"/>
      <x v="27"/>
    </i>
    <i r="1">
      <x v="2"/>
      <x v="50"/>
      <x v="46"/>
      <x v="3"/>
    </i>
    <i r="2">
      <x v="51"/>
      <x v="45"/>
      <x v="13"/>
    </i>
    <i r="2">
      <x v="52"/>
      <x v="33"/>
      <x v="48"/>
    </i>
    <i r="2">
      <x v="53"/>
      <x v="5"/>
      <x v="5"/>
    </i>
    <i r="2">
      <x v="54"/>
      <x v="31"/>
      <x v="43"/>
    </i>
    <i r="2">
      <x v="55"/>
      <x v="42"/>
      <x v="26"/>
    </i>
    <i r="2">
      <x v="56"/>
      <x v="5"/>
      <x v="43"/>
    </i>
    <i r="2">
      <x v="57"/>
      <x v="9"/>
      <x v="22"/>
    </i>
    <i t="default">
      <x v="2"/>
    </i>
    <i>
      <x v="3"/>
      <x/>
      <x v="58"/>
      <x v="54"/>
      <x v="36"/>
    </i>
    <i r="2">
      <x v="59"/>
      <x v="17"/>
      <x v="10"/>
    </i>
    <i r="2">
      <x v="60"/>
      <x v="72"/>
      <x v="9"/>
    </i>
    <i r="2">
      <x v="61"/>
      <x v="40"/>
      <x v="15"/>
    </i>
    <i r="1">
      <x v="1"/>
      <x v="62"/>
      <x v="29"/>
      <x v="37"/>
    </i>
    <i r="2">
      <x v="63"/>
      <x/>
      <x v="60"/>
    </i>
    <i r="1">
      <x v="2"/>
      <x v="64"/>
      <x v="32"/>
      <x v="36"/>
    </i>
    <i r="2">
      <x v="65"/>
      <x v="8"/>
      <x v="17"/>
    </i>
    <i r="2">
      <x v="66"/>
      <x v="64"/>
      <x v="36"/>
    </i>
    <i r="2">
      <x v="67"/>
      <x v="28"/>
      <x v="39"/>
    </i>
    <i r="2">
      <x v="68"/>
      <x v="21"/>
      <x v="24"/>
    </i>
    <i r="2">
      <x v="69"/>
      <x v="62"/>
      <x v="11"/>
    </i>
    <i r="2">
      <x v="70"/>
      <x v="6"/>
      <x v="47"/>
    </i>
    <i r="2">
      <x v="71"/>
      <x v="61"/>
      <x v="7"/>
    </i>
    <i r="1">
      <x v="3"/>
      <x v="72"/>
      <x v="1"/>
      <x v="9"/>
    </i>
    <i r="2">
      <x v="73"/>
      <x v="56"/>
      <x v="18"/>
    </i>
    <i t="default">
      <x v="3"/>
    </i>
    <i>
      <x v="4"/>
      <x/>
      <x v="74"/>
      <x v="63"/>
      <x v="49"/>
    </i>
    <i r="2">
      <x v="75"/>
      <x v="37"/>
      <x v="54"/>
    </i>
    <i r="2">
      <x v="76"/>
      <x v="24"/>
      <x v="45"/>
    </i>
    <i r="1">
      <x v="1"/>
      <x v="77"/>
      <x v="73"/>
      <x v="29"/>
    </i>
    <i r="2">
      <x v="78"/>
      <x v="15"/>
      <x v="34"/>
    </i>
    <i r="2">
      <x v="79"/>
      <x v="55"/>
      <x v="31"/>
    </i>
    <i r="2">
      <x v="80"/>
      <x v="53"/>
      <x v="40"/>
    </i>
    <i r="2">
      <x v="81"/>
      <x v="79"/>
      <x v="1"/>
    </i>
    <i r="2">
      <x v="82"/>
      <x v="16"/>
      <x v="16"/>
    </i>
    <i r="1">
      <x v="2"/>
      <x v="83"/>
      <x v="38"/>
      <x v="57"/>
    </i>
    <i r="2">
      <x v="84"/>
      <x v="58"/>
      <x v="56"/>
    </i>
    <i r="2">
      <x v="85"/>
      <x v="51"/>
      <x v="49"/>
    </i>
    <i r="2">
      <x v="86"/>
      <x v="76"/>
      <x v="47"/>
    </i>
    <i t="default">
      <x v="4"/>
    </i>
    <i t="grand">
      <x/>
    </i>
  </rowItems>
  <colItems count="1">
    <i/>
  </colItems>
  <dataFields count="1">
    <dataField name="Somme de Points" fld="18" baseField="1" baseItem="30" numFmtId="166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opLeftCell="A52" zoomScale="90" workbookViewId="0">
      <selection activeCell="R58" sqref="R58"/>
    </sheetView>
  </sheetViews>
  <sheetFormatPr baseColWidth="10" defaultRowHeight="15.75" x14ac:dyDescent="0.25"/>
  <cols>
    <col min="1" max="1" width="18.5" style="70" customWidth="1"/>
    <col min="2" max="2" width="16.25" style="2" customWidth="1"/>
    <col min="3" max="3" width="13.25" style="3" customWidth="1"/>
    <col min="4" max="4" width="7.25" style="20" customWidth="1"/>
    <col min="5" max="5" width="2.25" style="20" customWidth="1"/>
    <col min="6" max="6" width="3.75" style="4" customWidth="1"/>
    <col min="7" max="7" width="2.25" style="3" customWidth="1"/>
    <col min="8" max="8" width="12.75" style="4" customWidth="1"/>
    <col min="9" max="9" width="2.25" style="4" customWidth="1"/>
    <col min="10" max="10" width="3.75" style="4" customWidth="1"/>
    <col min="11" max="11" width="2.25" style="4" customWidth="1"/>
    <col min="12" max="12" width="10.75" style="4" customWidth="1"/>
  </cols>
  <sheetData>
    <row r="1" spans="1:12" ht="46.9" customHeight="1" x14ac:dyDescent="0.25">
      <c r="A1" s="207" t="s">
        <v>177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1" t="s">
        <v>2</v>
      </c>
    </row>
    <row r="2" spans="1:12" x14ac:dyDescent="0.25">
      <c r="A2" s="209" t="s">
        <v>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12" x14ac:dyDescent="0.25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</row>
    <row r="4" spans="1:12" x14ac:dyDescent="0.25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</row>
    <row r="5" spans="1:12" x14ac:dyDescent="0.25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2" x14ac:dyDescent="0.25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</row>
    <row r="7" spans="1:12" x14ac:dyDescent="0.25">
      <c r="A7" s="208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</row>
    <row r="8" spans="1:12" x14ac:dyDescent="0.25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</row>
    <row r="9" spans="1:12" x14ac:dyDescent="0.25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</row>
    <row r="10" spans="1:12" x14ac:dyDescent="0.25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</row>
    <row r="11" spans="1:12" x14ac:dyDescent="0.25">
      <c r="A11" s="208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</row>
    <row r="12" spans="1:12" x14ac:dyDescent="0.25">
      <c r="A12" s="208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x14ac:dyDescent="0.25">
      <c r="A13" s="208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</row>
    <row r="14" spans="1:12" x14ac:dyDescent="0.25">
      <c r="A14" s="208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</row>
    <row r="15" spans="1:12" x14ac:dyDescent="0.25">
      <c r="A15" s="208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</row>
    <row r="16" spans="1:12" x14ac:dyDescent="0.25">
      <c r="A16" s="208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</row>
    <row r="17" spans="1:12" x14ac:dyDescent="0.25">
      <c r="A17" s="208"/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</row>
    <row r="18" spans="1:12" x14ac:dyDescent="0.25">
      <c r="A18" s="208"/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</row>
    <row r="19" spans="1:12" x14ac:dyDescent="0.25">
      <c r="A19" s="208"/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</row>
    <row r="20" spans="1:12" x14ac:dyDescent="0.25">
      <c r="A20" s="208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</row>
    <row r="21" spans="1:12" x14ac:dyDescent="0.25">
      <c r="A21" s="208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</row>
    <row r="22" spans="1:12" x14ac:dyDescent="0.25">
      <c r="A22" s="208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</row>
    <row r="23" spans="1:12" x14ac:dyDescent="0.25">
      <c r="A23" s="208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</row>
    <row r="24" spans="1:12" x14ac:dyDescent="0.25">
      <c r="A24" s="208"/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</row>
    <row r="25" spans="1:12" x14ac:dyDescent="0.25">
      <c r="A25" s="208"/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</row>
    <row r="26" spans="1:12" x14ac:dyDescent="0.25">
      <c r="A26" s="208"/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</row>
    <row r="27" spans="1:12" x14ac:dyDescent="0.25">
      <c r="A27" s="208"/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</row>
    <row r="28" spans="1:12" x14ac:dyDescent="0.25">
      <c r="A28" s="208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</row>
    <row r="29" spans="1:12" x14ac:dyDescent="0.25">
      <c r="A29" s="208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</row>
    <row r="30" spans="1:12" x14ac:dyDescent="0.25">
      <c r="A30" s="208"/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</row>
    <row r="31" spans="1:12" x14ac:dyDescent="0.25">
      <c r="A31" s="208"/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</row>
    <row r="32" spans="1:12" x14ac:dyDescent="0.25">
      <c r="A32" s="208"/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</row>
    <row r="33" spans="1:12" x14ac:dyDescent="0.25">
      <c r="A33" s="208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</row>
    <row r="34" spans="1:12" x14ac:dyDescent="0.25">
      <c r="A34" s="208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 x14ac:dyDescent="0.25">
      <c r="A35" s="20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</row>
    <row r="36" spans="1:12" x14ac:dyDescent="0.25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</row>
    <row r="37" spans="1:12" x14ac:dyDescent="0.25">
      <c r="A37" s="208"/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</row>
    <row r="38" spans="1:12" x14ac:dyDescent="0.25">
      <c r="A38" s="208"/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</row>
    <row r="39" spans="1:12" x14ac:dyDescent="0.25">
      <c r="A39" s="208"/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</row>
    <row r="40" spans="1:12" x14ac:dyDescent="0.25">
      <c r="A40" s="208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</row>
    <row r="41" spans="1:12" x14ac:dyDescent="0.25">
      <c r="A41" s="208"/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</row>
    <row r="42" spans="1:12" x14ac:dyDescent="0.25">
      <c r="A42" s="208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</row>
    <row r="43" spans="1:12" x14ac:dyDescent="0.25">
      <c r="A43" s="208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</row>
    <row r="44" spans="1:12" x14ac:dyDescent="0.25">
      <c r="A44" s="208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</row>
    <row r="45" spans="1:12" x14ac:dyDescent="0.25">
      <c r="A45" s="208"/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</row>
    <row r="46" spans="1:12" x14ac:dyDescent="0.25">
      <c r="A46" s="208"/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</row>
    <row r="47" spans="1:12" x14ac:dyDescent="0.25">
      <c r="A47" s="208"/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</row>
    <row r="48" spans="1:12" x14ac:dyDescent="0.25">
      <c r="A48" s="208"/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</row>
    <row r="49" spans="1:12" x14ac:dyDescent="0.25">
      <c r="A49" s="208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</row>
    <row r="50" spans="1:12" x14ac:dyDescent="0.25">
      <c r="A50" s="208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</row>
    <row r="51" spans="1:12" x14ac:dyDescent="0.25">
      <c r="A51" s="24"/>
      <c r="B51" s="22"/>
      <c r="C51" s="23"/>
      <c r="D51" s="6"/>
    </row>
    <row r="52" spans="1:12" ht="16.5" thickBot="1" x14ac:dyDescent="0.3">
      <c r="A52" s="22"/>
      <c r="B52" s="22"/>
      <c r="C52" s="23"/>
      <c r="D52" s="6"/>
    </row>
    <row r="53" spans="1:12" ht="49.9" customHeight="1" thickBot="1" x14ac:dyDescent="0.4">
      <c r="A53" s="210" t="s">
        <v>55</v>
      </c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2"/>
    </row>
    <row r="54" spans="1:12" x14ac:dyDescent="0.25">
      <c r="A54" s="22"/>
      <c r="B54" s="22"/>
      <c r="C54" s="23"/>
      <c r="D54" s="6"/>
    </row>
    <row r="55" spans="1:12" ht="39" customHeight="1" x14ac:dyDescent="0.25">
      <c r="A55" s="25" t="s">
        <v>5</v>
      </c>
      <c r="B55" s="213" t="s">
        <v>6</v>
      </c>
      <c r="C55" s="214"/>
      <c r="D55" s="214"/>
      <c r="E55" s="214"/>
      <c r="F55" s="214"/>
      <c r="G55" s="214"/>
      <c r="H55" s="214"/>
      <c r="I55" s="214"/>
      <c r="J55" s="214"/>
      <c r="K55" s="214"/>
      <c r="L55" s="214"/>
    </row>
    <row r="57" spans="1:12" s="3" customFormat="1" ht="28.9" customHeight="1" x14ac:dyDescent="0.2">
      <c r="A57" s="69" t="s">
        <v>7</v>
      </c>
      <c r="B57" s="215" t="s">
        <v>8</v>
      </c>
      <c r="C57" s="216"/>
      <c r="D57" s="216"/>
      <c r="E57" s="216"/>
      <c r="F57" s="216"/>
      <c r="G57" s="216"/>
      <c r="H57" s="216"/>
      <c r="I57" s="216"/>
      <c r="J57" s="216"/>
      <c r="K57" s="216"/>
      <c r="L57" s="216"/>
    </row>
    <row r="58" spans="1:12" s="3" customFormat="1" ht="28.9" customHeight="1" x14ac:dyDescent="0.2">
      <c r="A58" s="217" t="s">
        <v>9</v>
      </c>
      <c r="B58" s="219" t="s">
        <v>11</v>
      </c>
      <c r="C58" s="220"/>
      <c r="D58" s="220"/>
      <c r="E58" s="220"/>
      <c r="F58" s="220"/>
      <c r="G58" s="220"/>
      <c r="H58" s="220"/>
      <c r="I58" s="220"/>
      <c r="J58" s="220"/>
      <c r="K58" s="220"/>
      <c r="L58" s="221"/>
    </row>
    <row r="59" spans="1:12" s="3" customFormat="1" ht="39" customHeight="1" x14ac:dyDescent="0.25">
      <c r="A59" s="218"/>
      <c r="B59" s="222" t="s">
        <v>10</v>
      </c>
      <c r="C59" s="223"/>
      <c r="D59" s="223"/>
      <c r="E59" s="223"/>
      <c r="F59" s="223"/>
      <c r="G59" s="223"/>
      <c r="H59" s="223"/>
      <c r="I59" s="223"/>
      <c r="J59" s="223"/>
      <c r="K59" s="223"/>
      <c r="L59" s="224"/>
    </row>
    <row r="60" spans="1:12" s="3" customFormat="1" ht="28.9" customHeight="1" x14ac:dyDescent="0.25">
      <c r="A60" s="217" t="s">
        <v>12</v>
      </c>
      <c r="B60" s="238" t="s">
        <v>13</v>
      </c>
      <c r="C60" s="239"/>
      <c r="D60" s="239"/>
      <c r="E60" s="239"/>
      <c r="F60" s="239"/>
      <c r="G60" s="239"/>
      <c r="H60" s="239"/>
      <c r="I60" s="239"/>
      <c r="J60" s="239"/>
      <c r="K60" s="239"/>
      <c r="L60" s="240"/>
    </row>
    <row r="61" spans="1:12" s="3" customFormat="1" ht="28.9" customHeight="1" x14ac:dyDescent="0.2">
      <c r="A61" s="236"/>
      <c r="B61" s="76" t="s">
        <v>14</v>
      </c>
      <c r="C61" s="76" t="s">
        <v>25</v>
      </c>
      <c r="D61" s="241" t="s">
        <v>21</v>
      </c>
      <c r="E61" s="242"/>
      <c r="F61" s="242"/>
      <c r="G61" s="242"/>
      <c r="H61" s="242"/>
      <c r="I61" s="242"/>
      <c r="J61" s="242"/>
      <c r="K61" s="242"/>
      <c r="L61" s="243"/>
    </row>
    <row r="62" spans="1:12" s="3" customFormat="1" ht="28.9" customHeight="1" x14ac:dyDescent="0.25">
      <c r="A62" s="236"/>
      <c r="B62" s="76" t="s">
        <v>20</v>
      </c>
      <c r="C62" s="76" t="s">
        <v>22</v>
      </c>
      <c r="D62" s="241" t="s">
        <v>15</v>
      </c>
      <c r="E62" s="208"/>
      <c r="F62" s="208"/>
      <c r="G62" s="208"/>
      <c r="H62" s="208"/>
      <c r="I62" s="208"/>
      <c r="J62" s="208"/>
      <c r="K62" s="208"/>
      <c r="L62" s="232"/>
    </row>
    <row r="63" spans="1:12" s="3" customFormat="1" ht="28.9" customHeight="1" x14ac:dyDescent="0.25">
      <c r="A63" s="236"/>
      <c r="B63" s="76" t="s">
        <v>19</v>
      </c>
      <c r="C63" s="76" t="s">
        <v>23</v>
      </c>
      <c r="D63" s="241" t="s">
        <v>16</v>
      </c>
      <c r="E63" s="208"/>
      <c r="F63" s="208"/>
      <c r="G63" s="208"/>
      <c r="H63" s="208"/>
      <c r="I63" s="208"/>
      <c r="J63" s="208"/>
      <c r="K63" s="208"/>
      <c r="L63" s="232"/>
    </row>
    <row r="64" spans="1:12" s="3" customFormat="1" ht="28.9" customHeight="1" x14ac:dyDescent="0.25">
      <c r="A64" s="236"/>
      <c r="B64" s="76" t="s">
        <v>17</v>
      </c>
      <c r="C64" s="76" t="s">
        <v>24</v>
      </c>
      <c r="D64" s="244" t="s">
        <v>168</v>
      </c>
      <c r="E64" s="245"/>
      <c r="F64" s="245"/>
      <c r="G64" s="245"/>
      <c r="H64" s="245"/>
      <c r="I64" s="245"/>
      <c r="J64" s="245"/>
      <c r="K64" s="245"/>
      <c r="L64" s="246"/>
    </row>
    <row r="65" spans="1:12" s="3" customFormat="1" ht="28.9" customHeight="1" x14ac:dyDescent="0.25">
      <c r="A65" s="237"/>
      <c r="B65" s="89"/>
      <c r="C65" s="89"/>
      <c r="D65" s="247" t="s">
        <v>167</v>
      </c>
      <c r="E65" s="248"/>
      <c r="F65" s="248"/>
      <c r="G65" s="248"/>
      <c r="H65" s="248"/>
      <c r="I65" s="248"/>
      <c r="J65" s="248"/>
      <c r="K65" s="248"/>
      <c r="L65" s="249"/>
    </row>
    <row r="66" spans="1:12" s="3" customFormat="1" ht="39" customHeight="1" x14ac:dyDescent="0.25">
      <c r="A66" s="217" t="s">
        <v>26</v>
      </c>
      <c r="B66" s="226" t="s">
        <v>27</v>
      </c>
      <c r="C66" s="227"/>
      <c r="D66" s="227"/>
      <c r="E66" s="227"/>
      <c r="F66" s="227"/>
      <c r="G66" s="227"/>
      <c r="H66" s="227"/>
      <c r="I66" s="227"/>
      <c r="J66" s="227"/>
      <c r="K66" s="227"/>
      <c r="L66" s="228"/>
    </row>
    <row r="67" spans="1:12" s="3" customFormat="1" ht="39" customHeight="1" x14ac:dyDescent="0.25">
      <c r="A67" s="225"/>
      <c r="B67" s="229" t="s">
        <v>169</v>
      </c>
      <c r="C67" s="214"/>
      <c r="D67" s="214"/>
      <c r="E67" s="214"/>
      <c r="F67" s="214"/>
      <c r="G67" s="214"/>
      <c r="H67" s="214"/>
      <c r="I67" s="214"/>
      <c r="J67" s="214"/>
      <c r="K67" s="214"/>
      <c r="L67" s="230"/>
    </row>
    <row r="68" spans="1:12" s="3" customFormat="1" ht="28.9" customHeight="1" x14ac:dyDescent="0.25">
      <c r="A68" s="225"/>
      <c r="B68" s="231" t="s">
        <v>28</v>
      </c>
      <c r="C68" s="208"/>
      <c r="D68" s="208"/>
      <c r="E68" s="208"/>
      <c r="F68" s="208"/>
      <c r="G68" s="208"/>
      <c r="H68" s="208"/>
      <c r="I68" s="208"/>
      <c r="J68" s="208"/>
      <c r="K68" s="208"/>
      <c r="L68" s="232"/>
    </row>
    <row r="69" spans="1:12" s="3" customFormat="1" ht="28.9" customHeight="1" x14ac:dyDescent="0.25">
      <c r="A69" s="225"/>
      <c r="B69" s="231" t="s">
        <v>29</v>
      </c>
      <c r="C69" s="208"/>
      <c r="D69" s="208"/>
      <c r="E69" s="208"/>
      <c r="F69" s="208"/>
      <c r="G69" s="208"/>
      <c r="H69" s="208"/>
      <c r="I69" s="208"/>
      <c r="J69" s="208"/>
      <c r="K69" s="208"/>
      <c r="L69" s="232"/>
    </row>
    <row r="70" spans="1:12" s="3" customFormat="1" ht="28.9" customHeight="1" x14ac:dyDescent="0.25">
      <c r="A70" s="225"/>
      <c r="B70" s="231" t="s">
        <v>30</v>
      </c>
      <c r="C70" s="208"/>
      <c r="D70" s="208"/>
      <c r="E70" s="208"/>
      <c r="F70" s="208"/>
      <c r="G70" s="208"/>
      <c r="H70" s="208"/>
      <c r="I70" s="208"/>
      <c r="J70" s="208"/>
      <c r="K70" s="208"/>
      <c r="L70" s="232"/>
    </row>
    <row r="71" spans="1:12" s="3" customFormat="1" ht="28.9" customHeight="1" x14ac:dyDescent="0.25">
      <c r="A71" s="218"/>
      <c r="B71" s="233" t="s">
        <v>18</v>
      </c>
      <c r="C71" s="234"/>
      <c r="D71" s="234"/>
      <c r="E71" s="234"/>
      <c r="F71" s="234"/>
      <c r="G71" s="234"/>
      <c r="H71" s="234"/>
      <c r="I71" s="234"/>
      <c r="J71" s="234"/>
      <c r="K71" s="234"/>
      <c r="L71" s="235"/>
    </row>
    <row r="72" spans="1:12" s="3" customFormat="1" ht="28.9" customHeight="1" x14ac:dyDescent="0.25">
      <c r="A72" s="217" t="s">
        <v>31</v>
      </c>
      <c r="B72" s="250" t="s">
        <v>33</v>
      </c>
      <c r="C72" s="239"/>
      <c r="D72" s="239"/>
      <c r="E72" s="239"/>
      <c r="F72" s="239"/>
      <c r="G72" s="239"/>
      <c r="H72" s="239"/>
      <c r="I72" s="239"/>
      <c r="J72" s="239"/>
      <c r="K72" s="239"/>
      <c r="L72" s="240"/>
    </row>
    <row r="73" spans="1:12" s="3" customFormat="1" ht="28.9" customHeight="1" x14ac:dyDescent="0.25">
      <c r="A73" s="218"/>
      <c r="B73" s="233" t="s">
        <v>32</v>
      </c>
      <c r="C73" s="234"/>
      <c r="D73" s="234"/>
      <c r="E73" s="234"/>
      <c r="F73" s="234"/>
      <c r="G73" s="234"/>
      <c r="H73" s="234"/>
      <c r="I73" s="234"/>
      <c r="J73" s="234"/>
      <c r="K73" s="234"/>
      <c r="L73" s="235"/>
    </row>
    <row r="74" spans="1:12" s="3" customFormat="1" ht="28.9" customHeight="1" x14ac:dyDescent="0.25">
      <c r="A74" s="69" t="s">
        <v>34</v>
      </c>
      <c r="B74" s="251" t="s">
        <v>35</v>
      </c>
      <c r="C74" s="252"/>
      <c r="D74" s="252"/>
      <c r="E74" s="252"/>
      <c r="F74" s="252"/>
      <c r="G74" s="252"/>
      <c r="H74" s="252"/>
      <c r="I74" s="252"/>
      <c r="J74" s="252"/>
      <c r="K74" s="252"/>
      <c r="L74" s="253"/>
    </row>
    <row r="75" spans="1:12" s="3" customFormat="1" ht="16.149999999999999" customHeight="1" x14ac:dyDescent="0.25">
      <c r="A75" s="70"/>
      <c r="B75" s="2"/>
      <c r="D75" s="20"/>
      <c r="E75" s="20"/>
      <c r="F75" s="4"/>
      <c r="H75" s="4"/>
      <c r="I75" s="4"/>
      <c r="J75" s="4"/>
      <c r="K75" s="4"/>
      <c r="L75" s="4"/>
    </row>
    <row r="76" spans="1:12" s="3" customFormat="1" ht="16.149999999999999" customHeight="1" thickBot="1" x14ac:dyDescent="0.3">
      <c r="A76" s="70"/>
      <c r="B76" s="2"/>
      <c r="D76" s="20"/>
      <c r="E76" s="20"/>
      <c r="F76" s="4"/>
      <c r="H76" s="4"/>
      <c r="I76" s="4"/>
      <c r="J76" s="4"/>
      <c r="K76" s="4"/>
      <c r="L76" s="4"/>
    </row>
    <row r="77" spans="1:12" s="3" customFormat="1" ht="49.9" customHeight="1" thickBot="1" x14ac:dyDescent="0.25">
      <c r="A77" s="210" t="s">
        <v>54</v>
      </c>
      <c r="B77" s="254"/>
      <c r="C77" s="254"/>
      <c r="D77" s="254"/>
      <c r="E77" s="254"/>
      <c r="F77" s="254"/>
      <c r="G77" s="254"/>
      <c r="H77" s="254"/>
      <c r="I77" s="254"/>
      <c r="J77" s="254"/>
      <c r="K77" s="254"/>
      <c r="L77" s="255"/>
    </row>
    <row r="78" spans="1:12" s="3" customFormat="1" ht="16.149999999999999" customHeight="1" x14ac:dyDescent="0.25">
      <c r="A78" s="70"/>
      <c r="B78" s="2"/>
      <c r="D78" s="20"/>
      <c r="E78" s="20"/>
      <c r="F78" s="4"/>
      <c r="H78" s="4"/>
      <c r="I78" s="4"/>
      <c r="J78" s="4"/>
      <c r="K78" s="4"/>
      <c r="L78" s="4"/>
    </row>
    <row r="79" spans="1:12" s="3" customFormat="1" ht="28.9" customHeight="1" x14ac:dyDescent="0.25">
      <c r="A79" s="217" t="s">
        <v>36</v>
      </c>
      <c r="B79" s="250" t="s">
        <v>37</v>
      </c>
      <c r="C79" s="239"/>
      <c r="D79" s="239"/>
      <c r="E79" s="239"/>
      <c r="F79" s="239"/>
      <c r="G79" s="239"/>
      <c r="H79" s="239"/>
      <c r="I79" s="239"/>
      <c r="J79" s="239"/>
      <c r="K79" s="239"/>
      <c r="L79" s="240"/>
    </row>
    <row r="80" spans="1:12" s="3" customFormat="1" ht="28.9" customHeight="1" x14ac:dyDescent="0.25">
      <c r="A80" s="256"/>
      <c r="B80" s="258" t="s">
        <v>39</v>
      </c>
      <c r="C80" s="208"/>
      <c r="D80" s="208"/>
      <c r="E80" s="208"/>
      <c r="F80" s="208"/>
      <c r="G80" s="208"/>
      <c r="H80" s="208"/>
      <c r="I80" s="208"/>
      <c r="J80" s="208"/>
      <c r="K80" s="208"/>
      <c r="L80" s="232"/>
    </row>
    <row r="81" spans="1:12" s="3" customFormat="1" ht="28.9" customHeight="1" x14ac:dyDescent="0.25">
      <c r="A81" s="256"/>
      <c r="B81" s="258" t="s">
        <v>38</v>
      </c>
      <c r="C81" s="208"/>
      <c r="D81" s="208"/>
      <c r="E81" s="208"/>
      <c r="F81" s="208"/>
      <c r="G81" s="208"/>
      <c r="H81" s="208"/>
      <c r="I81" s="208"/>
      <c r="J81" s="208"/>
      <c r="K81" s="208"/>
      <c r="L81" s="232"/>
    </row>
    <row r="82" spans="1:12" s="3" customFormat="1" ht="28.9" customHeight="1" x14ac:dyDescent="0.25">
      <c r="A82" s="256"/>
      <c r="B82" s="258" t="s">
        <v>170</v>
      </c>
      <c r="C82" s="208"/>
      <c r="D82" s="208"/>
      <c r="E82" s="208"/>
      <c r="F82" s="208"/>
      <c r="G82" s="208"/>
      <c r="H82" s="208"/>
      <c r="I82" s="208"/>
      <c r="J82" s="208"/>
      <c r="K82" s="208"/>
      <c r="L82" s="232"/>
    </row>
    <row r="83" spans="1:12" s="3" customFormat="1" ht="28.9" customHeight="1" x14ac:dyDescent="0.25">
      <c r="A83" s="257"/>
      <c r="B83" s="259" t="s">
        <v>171</v>
      </c>
      <c r="C83" s="234"/>
      <c r="D83" s="234"/>
      <c r="E83" s="234"/>
      <c r="F83" s="234"/>
      <c r="G83" s="234"/>
      <c r="H83" s="234"/>
      <c r="I83" s="234"/>
      <c r="J83" s="234"/>
      <c r="K83" s="234"/>
      <c r="L83" s="235"/>
    </row>
    <row r="84" spans="1:12" s="3" customFormat="1" ht="28.9" customHeight="1" x14ac:dyDescent="0.25">
      <c r="A84" s="217" t="s">
        <v>40</v>
      </c>
      <c r="B84" s="275" t="s">
        <v>41</v>
      </c>
      <c r="C84" s="276"/>
      <c r="D84" s="276"/>
      <c r="E84" s="276"/>
      <c r="F84" s="276"/>
      <c r="G84" s="276"/>
      <c r="H84" s="276"/>
      <c r="I84" s="276"/>
      <c r="J84" s="276"/>
      <c r="K84" s="276"/>
      <c r="L84" s="277"/>
    </row>
    <row r="85" spans="1:12" s="3" customFormat="1" ht="39" customHeight="1" x14ac:dyDescent="0.25">
      <c r="A85" s="256"/>
      <c r="B85" s="278" t="s">
        <v>42</v>
      </c>
      <c r="C85" s="214"/>
      <c r="D85" s="214"/>
      <c r="E85" s="214"/>
      <c r="F85" s="214"/>
      <c r="G85" s="214"/>
      <c r="H85" s="214"/>
      <c r="I85" s="214"/>
      <c r="J85" s="214"/>
      <c r="K85" s="214"/>
      <c r="L85" s="230"/>
    </row>
    <row r="86" spans="1:12" s="3" customFormat="1" ht="39" customHeight="1" x14ac:dyDescent="0.25">
      <c r="A86" s="256"/>
      <c r="B86" s="278" t="s">
        <v>43</v>
      </c>
      <c r="C86" s="214"/>
      <c r="D86" s="214"/>
      <c r="E86" s="214"/>
      <c r="F86" s="214"/>
      <c r="G86" s="214"/>
      <c r="H86" s="214"/>
      <c r="I86" s="214"/>
      <c r="J86" s="214"/>
      <c r="K86" s="214"/>
      <c r="L86" s="230"/>
    </row>
    <row r="87" spans="1:12" s="3" customFormat="1" ht="40.15" customHeight="1" x14ac:dyDescent="0.25">
      <c r="A87" s="256"/>
      <c r="B87" s="279" t="s">
        <v>44</v>
      </c>
      <c r="C87" s="214"/>
      <c r="D87" s="214"/>
      <c r="E87" s="214"/>
      <c r="F87" s="214"/>
      <c r="G87" s="214"/>
      <c r="H87" s="214"/>
      <c r="I87" s="214"/>
      <c r="J87" s="214"/>
      <c r="K87" s="214"/>
      <c r="L87" s="230"/>
    </row>
    <row r="88" spans="1:12" s="3" customFormat="1" ht="28.9" customHeight="1" x14ac:dyDescent="0.25">
      <c r="A88" s="256"/>
      <c r="B88" s="280" t="s">
        <v>350</v>
      </c>
      <c r="C88" s="281"/>
      <c r="D88" s="281"/>
      <c r="E88" s="281"/>
      <c r="F88" s="281"/>
      <c r="G88" s="281"/>
      <c r="H88" s="281"/>
      <c r="I88" s="281"/>
      <c r="J88" s="281"/>
      <c r="K88" s="281"/>
      <c r="L88" s="282"/>
    </row>
    <row r="89" spans="1:12" s="3" customFormat="1" ht="28.9" customHeight="1" x14ac:dyDescent="0.25">
      <c r="A89" s="256"/>
      <c r="B89" s="280" t="s">
        <v>351</v>
      </c>
      <c r="C89" s="281"/>
      <c r="D89" s="281"/>
      <c r="E89" s="281"/>
      <c r="F89" s="281"/>
      <c r="G89" s="281"/>
      <c r="H89" s="281"/>
      <c r="I89" s="281"/>
      <c r="J89" s="281"/>
      <c r="K89" s="281"/>
      <c r="L89" s="282"/>
    </row>
    <row r="90" spans="1:12" s="3" customFormat="1" ht="28.9" customHeight="1" x14ac:dyDescent="0.25">
      <c r="A90" s="256"/>
      <c r="B90" s="258" t="s">
        <v>45</v>
      </c>
      <c r="C90" s="208"/>
      <c r="D90" s="208"/>
      <c r="E90" s="208"/>
      <c r="F90" s="208"/>
      <c r="G90" s="208"/>
      <c r="H90" s="208"/>
      <c r="I90" s="208"/>
      <c r="J90" s="208"/>
      <c r="K90" s="208"/>
      <c r="L90" s="232"/>
    </row>
    <row r="91" spans="1:12" s="3" customFormat="1" ht="28.9" customHeight="1" x14ac:dyDescent="0.25">
      <c r="A91" s="256"/>
      <c r="B91" s="283" t="s">
        <v>46</v>
      </c>
      <c r="C91" s="208"/>
      <c r="D91" s="208"/>
      <c r="E91" s="208"/>
      <c r="F91" s="208"/>
      <c r="G91" s="208"/>
      <c r="H91" s="208"/>
      <c r="I91" s="208"/>
      <c r="J91" s="208"/>
      <c r="K91" s="208"/>
      <c r="L91" s="232"/>
    </row>
    <row r="92" spans="1:12" s="3" customFormat="1" ht="28.9" customHeight="1" x14ac:dyDescent="0.3">
      <c r="A92" s="256"/>
      <c r="B92" s="265" t="s">
        <v>47</v>
      </c>
      <c r="C92" s="266"/>
      <c r="D92" s="266"/>
      <c r="E92" s="266"/>
      <c r="F92" s="266"/>
      <c r="G92" s="266"/>
      <c r="H92" s="266"/>
      <c r="I92" s="266"/>
      <c r="J92" s="266"/>
      <c r="K92" s="266"/>
      <c r="L92" s="267"/>
    </row>
    <row r="93" spans="1:12" s="3" customFormat="1" ht="58.9" customHeight="1" x14ac:dyDescent="0.2">
      <c r="A93" s="257"/>
      <c r="B93" s="268" t="s">
        <v>172</v>
      </c>
      <c r="C93" s="269"/>
      <c r="D93" s="269"/>
      <c r="E93" s="269"/>
      <c r="F93" s="269"/>
      <c r="G93" s="269"/>
      <c r="H93" s="269"/>
      <c r="I93" s="269"/>
      <c r="J93" s="269"/>
      <c r="K93" s="269"/>
      <c r="L93" s="270"/>
    </row>
    <row r="94" spans="1:12" s="3" customFormat="1" ht="28.9" customHeight="1" x14ac:dyDescent="0.25">
      <c r="A94" s="271" t="s">
        <v>48</v>
      </c>
      <c r="B94" s="272" t="s">
        <v>49</v>
      </c>
      <c r="C94" s="239"/>
      <c r="D94" s="239"/>
      <c r="E94" s="239"/>
      <c r="F94" s="239"/>
      <c r="G94" s="239"/>
      <c r="H94" s="239"/>
      <c r="I94" s="239"/>
      <c r="J94" s="239"/>
      <c r="K94" s="239"/>
      <c r="L94" s="240"/>
    </row>
    <row r="95" spans="1:12" s="3" customFormat="1" ht="28.9" customHeight="1" x14ac:dyDescent="0.2">
      <c r="A95" s="256"/>
      <c r="B95" s="258" t="s">
        <v>50</v>
      </c>
      <c r="C95" s="242"/>
      <c r="D95" s="242"/>
      <c r="E95" s="242"/>
      <c r="F95" s="242"/>
      <c r="G95" s="242"/>
      <c r="H95" s="242"/>
      <c r="I95" s="242"/>
      <c r="J95" s="242"/>
      <c r="K95" s="242"/>
      <c r="L95" s="243"/>
    </row>
    <row r="96" spans="1:12" s="3" customFormat="1" ht="28.9" customHeight="1" x14ac:dyDescent="0.2">
      <c r="A96" s="257"/>
      <c r="B96" s="259" t="s">
        <v>51</v>
      </c>
      <c r="C96" s="273"/>
      <c r="D96" s="273"/>
      <c r="E96" s="273"/>
      <c r="F96" s="273"/>
      <c r="G96" s="273"/>
      <c r="H96" s="273"/>
      <c r="I96" s="273"/>
      <c r="J96" s="273"/>
      <c r="K96" s="273"/>
      <c r="L96" s="274"/>
    </row>
    <row r="97" spans="1:12" s="3" customFormat="1" ht="16.149999999999999" customHeight="1" x14ac:dyDescent="0.2">
      <c r="A97" s="80"/>
      <c r="B97" s="76"/>
      <c r="C97" s="80"/>
      <c r="D97" s="80"/>
      <c r="E97" s="80"/>
      <c r="F97" s="80"/>
      <c r="G97" s="80"/>
      <c r="H97" s="80"/>
      <c r="I97" s="80"/>
      <c r="J97" s="80"/>
      <c r="K97" s="80"/>
      <c r="L97" s="80"/>
    </row>
    <row r="98" spans="1:12" s="3" customFormat="1" ht="16.149999999999999" customHeight="1" thickBot="1" x14ac:dyDescent="0.3">
      <c r="A98" s="70"/>
      <c r="B98" s="2"/>
      <c r="D98" s="20"/>
      <c r="E98" s="20"/>
      <c r="F98" s="4"/>
      <c r="H98" s="4"/>
      <c r="I98" s="4"/>
      <c r="J98" s="4"/>
      <c r="K98" s="4"/>
      <c r="L98" s="4"/>
    </row>
    <row r="99" spans="1:12" s="3" customFormat="1" ht="49.9" customHeight="1" thickBot="1" x14ac:dyDescent="0.25">
      <c r="A99" s="210" t="s">
        <v>53</v>
      </c>
      <c r="B99" s="254"/>
      <c r="C99" s="254"/>
      <c r="D99" s="254"/>
      <c r="E99" s="254"/>
      <c r="F99" s="254"/>
      <c r="G99" s="254"/>
      <c r="H99" s="254"/>
      <c r="I99" s="254"/>
      <c r="J99" s="254"/>
      <c r="K99" s="254"/>
      <c r="L99" s="255"/>
    </row>
    <row r="100" spans="1:12" s="3" customFormat="1" ht="16.149999999999999" customHeight="1" x14ac:dyDescent="0.25">
      <c r="A100" s="70"/>
      <c r="B100" s="2"/>
      <c r="D100" s="20"/>
      <c r="E100" s="20"/>
      <c r="F100" s="4"/>
      <c r="H100" s="4"/>
      <c r="I100" s="4"/>
      <c r="J100" s="4"/>
      <c r="K100" s="4"/>
      <c r="L100" s="4"/>
    </row>
    <row r="101" spans="1:12" s="3" customFormat="1" ht="28.9" customHeight="1" x14ac:dyDescent="0.25">
      <c r="A101" s="217" t="s">
        <v>52</v>
      </c>
      <c r="B101" s="260" t="s">
        <v>58</v>
      </c>
      <c r="C101" s="261"/>
      <c r="D101" s="261"/>
      <c r="E101" s="261"/>
      <c r="F101" s="261"/>
      <c r="G101" s="261"/>
      <c r="H101" s="261"/>
      <c r="I101" s="261"/>
      <c r="J101" s="261"/>
      <c r="K101" s="261"/>
      <c r="L101" s="262"/>
    </row>
    <row r="102" spans="1:12" s="3" customFormat="1" ht="28.9" customHeight="1" x14ac:dyDescent="0.25">
      <c r="A102" s="256"/>
      <c r="B102" s="258" t="s">
        <v>59</v>
      </c>
      <c r="C102" s="208"/>
      <c r="D102" s="208"/>
      <c r="E102" s="208"/>
      <c r="F102" s="208"/>
      <c r="G102" s="208"/>
      <c r="H102" s="208"/>
      <c r="I102" s="208"/>
      <c r="J102" s="208"/>
      <c r="K102" s="208"/>
      <c r="L102" s="232"/>
    </row>
    <row r="103" spans="1:12" s="3" customFormat="1" ht="28.9" customHeight="1" x14ac:dyDescent="0.25">
      <c r="A103" s="256"/>
      <c r="B103" s="263" t="s">
        <v>57</v>
      </c>
      <c r="C103" s="208"/>
      <c r="D103" s="208"/>
      <c r="E103" s="208"/>
      <c r="F103" s="208"/>
      <c r="G103" s="208"/>
      <c r="H103" s="208"/>
      <c r="I103" s="208"/>
      <c r="J103" s="208"/>
      <c r="K103" s="208"/>
      <c r="L103" s="232"/>
    </row>
    <row r="104" spans="1:12" s="3" customFormat="1" ht="28.9" customHeight="1" x14ac:dyDescent="0.25">
      <c r="A104" s="256"/>
      <c r="B104" s="258" t="s">
        <v>60</v>
      </c>
      <c r="C104" s="208"/>
      <c r="D104" s="208"/>
      <c r="E104" s="208"/>
      <c r="F104" s="208"/>
      <c r="G104" s="208"/>
      <c r="H104" s="208"/>
      <c r="I104" s="208"/>
      <c r="J104" s="208"/>
      <c r="K104" s="208"/>
      <c r="L104" s="232"/>
    </row>
    <row r="105" spans="1:12" s="3" customFormat="1" ht="28.9" customHeight="1" x14ac:dyDescent="0.25">
      <c r="A105" s="257"/>
      <c r="B105" s="264" t="s">
        <v>61</v>
      </c>
      <c r="C105" s="234"/>
      <c r="D105" s="234"/>
      <c r="E105" s="234"/>
      <c r="F105" s="234"/>
      <c r="G105" s="234"/>
      <c r="H105" s="234"/>
      <c r="I105" s="234"/>
      <c r="J105" s="234"/>
      <c r="K105" s="234"/>
      <c r="L105" s="235"/>
    </row>
    <row r="106" spans="1:12" s="3" customFormat="1" ht="19.899999999999999" customHeight="1" x14ac:dyDescent="0.25">
      <c r="A106" s="80"/>
      <c r="B106" s="2"/>
      <c r="D106" s="20"/>
      <c r="E106" s="20"/>
      <c r="F106" s="4"/>
      <c r="H106" s="4"/>
      <c r="I106" s="4"/>
      <c r="J106" s="4"/>
      <c r="K106" s="4"/>
      <c r="L106" s="4"/>
    </row>
    <row r="107" spans="1:12" s="3" customFormat="1" ht="28.9" customHeight="1" x14ac:dyDescent="0.25">
      <c r="A107" s="59" t="s">
        <v>63</v>
      </c>
      <c r="B107" s="226" t="s">
        <v>64</v>
      </c>
      <c r="C107" s="227"/>
      <c r="D107" s="227"/>
      <c r="E107" s="227"/>
      <c r="F107" s="227"/>
      <c r="G107" s="227"/>
      <c r="H107" s="227"/>
      <c r="I107" s="227"/>
      <c r="J107" s="227"/>
      <c r="K107" s="227"/>
      <c r="L107" s="228"/>
    </row>
    <row r="108" spans="1:12" s="3" customFormat="1" ht="28.9" customHeight="1" x14ac:dyDescent="0.25">
      <c r="A108" s="30"/>
      <c r="B108" s="264" t="s">
        <v>62</v>
      </c>
      <c r="C108" s="234"/>
      <c r="D108" s="234"/>
      <c r="E108" s="234"/>
      <c r="F108" s="234"/>
      <c r="G108" s="234"/>
      <c r="H108" s="234"/>
      <c r="I108" s="234"/>
      <c r="J108" s="234"/>
      <c r="K108" s="234"/>
      <c r="L108" s="235"/>
    </row>
    <row r="109" spans="1:12" s="3" customFormat="1" ht="19.149999999999999" customHeight="1" thickBot="1" x14ac:dyDescent="0.3">
      <c r="A109" s="19"/>
      <c r="B109" s="2"/>
      <c r="D109" s="20"/>
      <c r="E109" s="20"/>
      <c r="F109" s="4"/>
      <c r="H109" s="4"/>
      <c r="I109" s="4"/>
      <c r="J109" s="4"/>
      <c r="K109" s="4"/>
      <c r="L109" s="4"/>
    </row>
    <row r="110" spans="1:12" s="3" customFormat="1" ht="21" customHeight="1" thickBot="1" x14ac:dyDescent="0.3">
      <c r="A110" s="35" t="s">
        <v>65</v>
      </c>
      <c r="B110" s="60"/>
      <c r="C110" s="45" t="s">
        <v>67</v>
      </c>
      <c r="D110" s="286" t="s">
        <v>56</v>
      </c>
      <c r="E110" s="287"/>
      <c r="F110" s="287"/>
      <c r="G110" s="287"/>
      <c r="H110" s="287"/>
      <c r="I110" s="287"/>
      <c r="J110" s="287"/>
      <c r="K110" s="287"/>
      <c r="L110" s="288"/>
    </row>
    <row r="111" spans="1:12" s="3" customFormat="1" ht="21" customHeight="1" thickBot="1" x14ac:dyDescent="0.25">
      <c r="A111" s="36"/>
      <c r="B111" s="51" t="s">
        <v>66</v>
      </c>
      <c r="C111" s="52" t="s">
        <v>68</v>
      </c>
      <c r="D111" s="53"/>
      <c r="E111" s="289" t="s">
        <v>78</v>
      </c>
      <c r="F111" s="290"/>
      <c r="G111" s="290"/>
      <c r="H111" s="78" t="s">
        <v>79</v>
      </c>
      <c r="I111" s="289" t="s">
        <v>93</v>
      </c>
      <c r="J111" s="291"/>
      <c r="K111" s="291"/>
      <c r="L111" s="54" t="s">
        <v>133</v>
      </c>
    </row>
    <row r="112" spans="1:12" s="3" customFormat="1" ht="21" customHeight="1" x14ac:dyDescent="0.2">
      <c r="A112" s="35" t="s">
        <v>77</v>
      </c>
      <c r="B112" s="47" t="s">
        <v>69</v>
      </c>
      <c r="C112" s="48" t="s">
        <v>80</v>
      </c>
      <c r="D112" s="55"/>
      <c r="E112" s="292" t="s">
        <v>94</v>
      </c>
      <c r="F112" s="293"/>
      <c r="G112" s="293"/>
      <c r="H112" s="77" t="s">
        <v>95</v>
      </c>
      <c r="I112" s="292" t="s">
        <v>96</v>
      </c>
      <c r="J112" s="292"/>
      <c r="K112" s="292"/>
      <c r="L112" s="50" t="s">
        <v>97</v>
      </c>
    </row>
    <row r="113" spans="1:12" s="3" customFormat="1" ht="21" customHeight="1" x14ac:dyDescent="0.25">
      <c r="A113" s="36" t="s">
        <v>76</v>
      </c>
      <c r="B113" s="40" t="s">
        <v>70</v>
      </c>
      <c r="C113" s="14" t="s">
        <v>81</v>
      </c>
      <c r="D113" s="34"/>
      <c r="E113" s="284" t="s">
        <v>99</v>
      </c>
      <c r="F113" s="285"/>
      <c r="G113" s="285"/>
      <c r="H113" s="73" t="s">
        <v>103</v>
      </c>
      <c r="I113" s="284" t="s">
        <v>108</v>
      </c>
      <c r="J113" s="284"/>
      <c r="K113" s="284"/>
      <c r="L113" s="41" t="s">
        <v>97</v>
      </c>
    </row>
    <row r="114" spans="1:12" s="3" customFormat="1" ht="21" customHeight="1" thickBot="1" x14ac:dyDescent="0.3">
      <c r="A114" s="63" t="s">
        <v>75</v>
      </c>
      <c r="B114" s="40" t="s">
        <v>71</v>
      </c>
      <c r="C114" s="14" t="s">
        <v>82</v>
      </c>
      <c r="D114" s="34"/>
      <c r="E114" s="284" t="s">
        <v>100</v>
      </c>
      <c r="F114" s="285"/>
      <c r="G114" s="285"/>
      <c r="H114" s="73" t="s">
        <v>104</v>
      </c>
      <c r="I114" s="284" t="s">
        <v>102</v>
      </c>
      <c r="J114" s="284"/>
      <c r="K114" s="284"/>
      <c r="L114" s="41" t="s">
        <v>97</v>
      </c>
    </row>
    <row r="115" spans="1:12" s="3" customFormat="1" ht="21" customHeight="1" x14ac:dyDescent="0.25">
      <c r="A115" s="61"/>
      <c r="B115" s="40" t="s">
        <v>72</v>
      </c>
      <c r="C115" s="14" t="s">
        <v>83</v>
      </c>
      <c r="D115" s="34"/>
      <c r="E115" s="284" t="s">
        <v>101</v>
      </c>
      <c r="F115" s="285"/>
      <c r="G115" s="285"/>
      <c r="H115" s="73" t="s">
        <v>105</v>
      </c>
      <c r="I115" s="284" t="s">
        <v>109</v>
      </c>
      <c r="J115" s="284"/>
      <c r="K115" s="284"/>
      <c r="L115" s="41" t="s">
        <v>97</v>
      </c>
    </row>
    <row r="116" spans="1:12" s="3" customFormat="1" ht="21" customHeight="1" x14ac:dyDescent="0.25">
      <c r="A116" s="61"/>
      <c r="B116" s="40" t="s">
        <v>73</v>
      </c>
      <c r="C116" s="14" t="s">
        <v>84</v>
      </c>
      <c r="D116" s="34"/>
      <c r="E116" s="284" t="s">
        <v>96</v>
      </c>
      <c r="F116" s="285"/>
      <c r="G116" s="285"/>
      <c r="H116" s="73" t="s">
        <v>106</v>
      </c>
      <c r="I116" s="284" t="s">
        <v>110</v>
      </c>
      <c r="J116" s="284"/>
      <c r="K116" s="284"/>
      <c r="L116" s="41" t="s">
        <v>98</v>
      </c>
    </row>
    <row r="117" spans="1:12" s="3" customFormat="1" ht="21" customHeight="1" thickBot="1" x14ac:dyDescent="0.3">
      <c r="A117" s="61"/>
      <c r="B117" s="42" t="s">
        <v>74</v>
      </c>
      <c r="C117" s="16" t="s">
        <v>85</v>
      </c>
      <c r="D117" s="43"/>
      <c r="E117" s="294" t="s">
        <v>102</v>
      </c>
      <c r="F117" s="295"/>
      <c r="G117" s="295"/>
      <c r="H117" s="74" t="s">
        <v>107</v>
      </c>
      <c r="I117" s="294" t="s">
        <v>111</v>
      </c>
      <c r="J117" s="294"/>
      <c r="K117" s="294"/>
      <c r="L117" s="44">
        <v>0.25</v>
      </c>
    </row>
    <row r="118" spans="1:12" s="3" customFormat="1" ht="21" customHeight="1" thickBot="1" x14ac:dyDescent="0.3">
      <c r="A118" s="61"/>
      <c r="B118" s="2"/>
      <c r="C118" s="19" t="s">
        <v>86</v>
      </c>
      <c r="D118" s="20"/>
      <c r="E118" s="296"/>
      <c r="F118" s="297"/>
      <c r="G118" s="297"/>
      <c r="H118" s="71"/>
      <c r="I118" s="296"/>
      <c r="J118" s="296"/>
      <c r="K118" s="296"/>
      <c r="L118" s="7"/>
    </row>
    <row r="119" spans="1:12" s="3" customFormat="1" ht="21" customHeight="1" thickBot="1" x14ac:dyDescent="0.25">
      <c r="A119" s="61"/>
      <c r="B119" s="51" t="s">
        <v>66</v>
      </c>
      <c r="C119" s="52" t="s">
        <v>68</v>
      </c>
      <c r="D119" s="53"/>
      <c r="E119" s="289" t="s">
        <v>78</v>
      </c>
      <c r="F119" s="290"/>
      <c r="G119" s="290"/>
      <c r="H119" s="78" t="s">
        <v>79</v>
      </c>
      <c r="I119" s="289" t="s">
        <v>93</v>
      </c>
      <c r="J119" s="291"/>
      <c r="K119" s="291"/>
      <c r="L119" s="54" t="s">
        <v>133</v>
      </c>
    </row>
    <row r="120" spans="1:12" s="3" customFormat="1" ht="21" customHeight="1" x14ac:dyDescent="0.25">
      <c r="A120" s="35" t="s">
        <v>77</v>
      </c>
      <c r="B120" s="47" t="s">
        <v>69</v>
      </c>
      <c r="C120" s="48" t="s">
        <v>87</v>
      </c>
      <c r="D120" s="49"/>
      <c r="E120" s="292" t="s">
        <v>112</v>
      </c>
      <c r="F120" s="293"/>
      <c r="G120" s="293"/>
      <c r="H120" s="77" t="s">
        <v>113</v>
      </c>
      <c r="I120" s="292" t="s">
        <v>103</v>
      </c>
      <c r="J120" s="292"/>
      <c r="K120" s="292"/>
      <c r="L120" s="50" t="s">
        <v>114</v>
      </c>
    </row>
    <row r="121" spans="1:12" s="3" customFormat="1" ht="21" customHeight="1" x14ac:dyDescent="0.25">
      <c r="A121" s="36" t="s">
        <v>76</v>
      </c>
      <c r="B121" s="40" t="s">
        <v>70</v>
      </c>
      <c r="C121" s="14" t="s">
        <v>88</v>
      </c>
      <c r="D121" s="34"/>
      <c r="E121" s="284" t="s">
        <v>116</v>
      </c>
      <c r="F121" s="285"/>
      <c r="G121" s="285"/>
      <c r="H121" s="73" t="s">
        <v>117</v>
      </c>
      <c r="I121" s="284" t="s">
        <v>104</v>
      </c>
      <c r="J121" s="284"/>
      <c r="K121" s="284"/>
      <c r="L121" s="41" t="s">
        <v>114</v>
      </c>
    </row>
    <row r="122" spans="1:12" s="3" customFormat="1" ht="21" customHeight="1" thickBot="1" x14ac:dyDescent="0.3">
      <c r="A122" s="63" t="s">
        <v>75</v>
      </c>
      <c r="B122" s="40" t="s">
        <v>71</v>
      </c>
      <c r="C122" s="14" t="s">
        <v>89</v>
      </c>
      <c r="D122" s="34"/>
      <c r="E122" s="284" t="s">
        <v>118</v>
      </c>
      <c r="F122" s="285"/>
      <c r="G122" s="285"/>
      <c r="H122" s="73" t="s">
        <v>120</v>
      </c>
      <c r="I122" s="284" t="s">
        <v>96</v>
      </c>
      <c r="J122" s="284"/>
      <c r="K122" s="284"/>
      <c r="L122" s="41" t="s">
        <v>114</v>
      </c>
    </row>
    <row r="123" spans="1:12" s="3" customFormat="1" ht="21" customHeight="1" x14ac:dyDescent="0.25">
      <c r="A123" s="61"/>
      <c r="B123" s="40" t="s">
        <v>72</v>
      </c>
      <c r="C123" s="14" t="s">
        <v>90</v>
      </c>
      <c r="D123" s="34"/>
      <c r="E123" s="284" t="s">
        <v>99</v>
      </c>
      <c r="F123" s="285"/>
      <c r="G123" s="285"/>
      <c r="H123" s="73" t="s">
        <v>121</v>
      </c>
      <c r="I123" s="284" t="s">
        <v>106</v>
      </c>
      <c r="J123" s="284"/>
      <c r="K123" s="284"/>
      <c r="L123" s="41" t="s">
        <v>114</v>
      </c>
    </row>
    <row r="124" spans="1:12" s="3" customFormat="1" ht="21" customHeight="1" x14ac:dyDescent="0.25">
      <c r="A124" s="61"/>
      <c r="B124" s="40" t="s">
        <v>73</v>
      </c>
      <c r="C124" s="14" t="s">
        <v>91</v>
      </c>
      <c r="D124" s="34"/>
      <c r="E124" s="284" t="s">
        <v>101</v>
      </c>
      <c r="F124" s="285"/>
      <c r="G124" s="285"/>
      <c r="H124" s="73" t="s">
        <v>119</v>
      </c>
      <c r="I124" s="284" t="s">
        <v>122</v>
      </c>
      <c r="J124" s="284"/>
      <c r="K124" s="284"/>
      <c r="L124" s="41" t="s">
        <v>115</v>
      </c>
    </row>
    <row r="125" spans="1:12" s="3" customFormat="1" ht="21" customHeight="1" thickBot="1" x14ac:dyDescent="0.3">
      <c r="A125" s="62"/>
      <c r="B125" s="42" t="s">
        <v>74</v>
      </c>
      <c r="C125" s="16" t="s">
        <v>92</v>
      </c>
      <c r="D125" s="43"/>
      <c r="E125" s="294" t="s">
        <v>119</v>
      </c>
      <c r="F125" s="295"/>
      <c r="G125" s="295"/>
      <c r="H125" s="74" t="s">
        <v>106</v>
      </c>
      <c r="I125" s="294" t="s">
        <v>123</v>
      </c>
      <c r="J125" s="294"/>
      <c r="K125" s="294"/>
      <c r="L125" s="46">
        <v>0.3</v>
      </c>
    </row>
    <row r="126" spans="1:12" s="3" customFormat="1" ht="28.9" customHeight="1" x14ac:dyDescent="0.25">
      <c r="A126" s="70"/>
      <c r="B126" s="2"/>
      <c r="D126" s="20"/>
      <c r="E126" s="20"/>
      <c r="F126" s="4"/>
      <c r="H126" s="4"/>
      <c r="I126" s="4"/>
      <c r="J126" s="4"/>
      <c r="K126" s="4"/>
      <c r="L126" s="4"/>
    </row>
    <row r="127" spans="1:12" s="3" customFormat="1" ht="16.149999999999999" customHeight="1" x14ac:dyDescent="0.25">
      <c r="A127" s="70"/>
      <c r="B127" s="2"/>
      <c r="D127" s="20"/>
      <c r="E127" s="20"/>
      <c r="F127" s="4"/>
      <c r="H127" s="4"/>
      <c r="I127" s="4"/>
      <c r="J127" s="4"/>
      <c r="K127" s="4"/>
      <c r="L127" s="4"/>
    </row>
    <row r="128" spans="1:12" s="3" customFormat="1" ht="28.9" customHeight="1" x14ac:dyDescent="0.25">
      <c r="A128" s="217" t="s">
        <v>124</v>
      </c>
      <c r="B128" s="260" t="s">
        <v>126</v>
      </c>
      <c r="C128" s="261"/>
      <c r="D128" s="261"/>
      <c r="E128" s="261"/>
      <c r="F128" s="261"/>
      <c r="G128" s="261"/>
      <c r="H128" s="261"/>
      <c r="I128" s="261"/>
      <c r="J128" s="261"/>
      <c r="K128" s="261"/>
      <c r="L128" s="262"/>
    </row>
    <row r="129" spans="1:12" s="3" customFormat="1" ht="39" customHeight="1" x14ac:dyDescent="0.25">
      <c r="A129" s="256"/>
      <c r="B129" s="278" t="s">
        <v>173</v>
      </c>
      <c r="C129" s="214"/>
      <c r="D129" s="214"/>
      <c r="E129" s="214"/>
      <c r="F129" s="214"/>
      <c r="G129" s="214"/>
      <c r="H129" s="214"/>
      <c r="I129" s="214"/>
      <c r="J129" s="214"/>
      <c r="K129" s="214"/>
      <c r="L129" s="230"/>
    </row>
    <row r="130" spans="1:12" s="3" customFormat="1" ht="39" customHeight="1" x14ac:dyDescent="0.25">
      <c r="A130" s="256"/>
      <c r="B130" s="278" t="s">
        <v>174</v>
      </c>
      <c r="C130" s="214"/>
      <c r="D130" s="214"/>
      <c r="E130" s="214"/>
      <c r="F130" s="214"/>
      <c r="G130" s="214"/>
      <c r="H130" s="214"/>
      <c r="I130" s="214"/>
      <c r="J130" s="214"/>
      <c r="K130" s="214"/>
      <c r="L130" s="230"/>
    </row>
    <row r="131" spans="1:12" s="3" customFormat="1" ht="28.9" customHeight="1" x14ac:dyDescent="0.25">
      <c r="A131" s="256"/>
      <c r="B131" s="258" t="s">
        <v>127</v>
      </c>
      <c r="C131" s="208"/>
      <c r="D131" s="208"/>
      <c r="E131" s="208"/>
      <c r="F131" s="208"/>
      <c r="G131" s="208"/>
      <c r="H131" s="208"/>
      <c r="I131" s="208"/>
      <c r="J131" s="208"/>
      <c r="K131" s="208"/>
      <c r="L131" s="232"/>
    </row>
    <row r="132" spans="1:12" s="3" customFormat="1" ht="19.149999999999999" customHeight="1" x14ac:dyDescent="0.25">
      <c r="A132" s="256"/>
      <c r="B132" s="79"/>
      <c r="D132" s="20"/>
      <c r="E132" s="20"/>
      <c r="F132" s="4"/>
      <c r="H132" s="4"/>
      <c r="I132" s="4"/>
      <c r="J132" s="4"/>
      <c r="K132" s="4"/>
      <c r="L132" s="31"/>
    </row>
    <row r="133" spans="1:12" s="3" customFormat="1" ht="28.9" customHeight="1" x14ac:dyDescent="0.25">
      <c r="A133" s="256"/>
      <c r="B133" s="258" t="s">
        <v>60</v>
      </c>
      <c r="C133" s="208"/>
      <c r="D133" s="208"/>
      <c r="E133" s="208"/>
      <c r="F133" s="208"/>
      <c r="G133" s="208"/>
      <c r="H133" s="208"/>
      <c r="I133" s="208"/>
      <c r="J133" s="208"/>
      <c r="K133" s="208"/>
      <c r="L133" s="232"/>
    </row>
    <row r="134" spans="1:12" s="3" customFormat="1" ht="19.899999999999999" customHeight="1" x14ac:dyDescent="0.25">
      <c r="A134" s="256"/>
      <c r="B134" s="79"/>
      <c r="D134" s="20"/>
      <c r="E134" s="20"/>
      <c r="F134" s="4"/>
      <c r="H134" s="4"/>
      <c r="I134" s="4"/>
      <c r="J134" s="4"/>
      <c r="K134" s="4"/>
      <c r="L134" s="31"/>
    </row>
    <row r="135" spans="1:12" s="3" customFormat="1" ht="28.9" customHeight="1" x14ac:dyDescent="0.25">
      <c r="A135" s="256"/>
      <c r="B135" s="258" t="s">
        <v>128</v>
      </c>
      <c r="C135" s="208"/>
      <c r="D135" s="241" t="s">
        <v>130</v>
      </c>
      <c r="E135" s="208"/>
      <c r="F135" s="208"/>
      <c r="G135" s="208"/>
      <c r="H135" s="208"/>
      <c r="I135" s="76"/>
      <c r="J135" s="80"/>
      <c r="K135" s="80"/>
      <c r="L135" s="81"/>
    </row>
    <row r="136" spans="1:12" s="3" customFormat="1" ht="28.9" customHeight="1" x14ac:dyDescent="0.2">
      <c r="A136" s="257"/>
      <c r="B136" s="82"/>
      <c r="C136" s="56"/>
      <c r="D136" s="298" t="s">
        <v>129</v>
      </c>
      <c r="E136" s="273"/>
      <c r="F136" s="273"/>
      <c r="G136" s="273"/>
      <c r="H136" s="273"/>
      <c r="I136" s="57"/>
      <c r="J136" s="57"/>
      <c r="K136" s="57"/>
      <c r="L136" s="58"/>
    </row>
    <row r="137" spans="1:12" s="3" customFormat="1" ht="19.899999999999999" customHeight="1" x14ac:dyDescent="0.25">
      <c r="A137" s="70"/>
      <c r="B137" s="299"/>
      <c r="C137" s="208"/>
      <c r="D137" s="208"/>
      <c r="E137" s="20"/>
      <c r="F137" s="4"/>
      <c r="H137" s="4"/>
      <c r="I137" s="4"/>
      <c r="J137" s="4"/>
      <c r="K137" s="4"/>
      <c r="L137" s="4"/>
    </row>
    <row r="138" spans="1:12" s="3" customFormat="1" ht="28.9" customHeight="1" x14ac:dyDescent="0.25">
      <c r="A138" s="32" t="s">
        <v>132</v>
      </c>
      <c r="B138" s="2" t="s">
        <v>131</v>
      </c>
      <c r="D138" s="20"/>
      <c r="E138" s="20"/>
      <c r="F138" s="4"/>
      <c r="H138" s="4"/>
      <c r="I138" s="4"/>
      <c r="J138" s="4"/>
      <c r="K138" s="4"/>
      <c r="L138" s="4"/>
    </row>
    <row r="139" spans="1:12" s="3" customFormat="1" ht="19.149999999999999" customHeight="1" thickBot="1" x14ac:dyDescent="0.3">
      <c r="A139" s="70"/>
      <c r="B139" s="2"/>
      <c r="D139" s="20"/>
      <c r="E139" s="20"/>
      <c r="F139" s="4"/>
      <c r="H139" s="4"/>
      <c r="I139" s="4"/>
      <c r="J139" s="4"/>
      <c r="K139" s="4"/>
      <c r="L139" s="4"/>
    </row>
    <row r="140" spans="1:12" s="3" customFormat="1" ht="21" customHeight="1" thickBot="1" x14ac:dyDescent="0.3">
      <c r="A140" s="64" t="s">
        <v>65</v>
      </c>
      <c r="B140" s="60"/>
      <c r="C140" s="45" t="s">
        <v>134</v>
      </c>
      <c r="D140" s="286" t="s">
        <v>125</v>
      </c>
      <c r="E140" s="287"/>
      <c r="F140" s="287"/>
      <c r="G140" s="287"/>
      <c r="H140" s="287"/>
      <c r="I140" s="287"/>
      <c r="J140" s="287"/>
      <c r="K140" s="287"/>
      <c r="L140" s="288"/>
    </row>
    <row r="141" spans="1:12" s="3" customFormat="1" ht="21" customHeight="1" thickBot="1" x14ac:dyDescent="0.25">
      <c r="A141" s="36"/>
      <c r="B141" s="37" t="s">
        <v>66</v>
      </c>
      <c r="C141" s="13" t="s">
        <v>68</v>
      </c>
      <c r="D141" s="38"/>
      <c r="E141" s="300" t="s">
        <v>78</v>
      </c>
      <c r="F141" s="301"/>
      <c r="G141" s="301"/>
      <c r="H141" s="75" t="s">
        <v>79</v>
      </c>
      <c r="I141" s="300" t="s">
        <v>93</v>
      </c>
      <c r="J141" s="302"/>
      <c r="K141" s="302"/>
      <c r="L141" s="39" t="s">
        <v>133</v>
      </c>
    </row>
    <row r="142" spans="1:12" s="3" customFormat="1" ht="21" customHeight="1" thickBot="1" x14ac:dyDescent="0.25">
      <c r="A142" s="65" t="s">
        <v>141</v>
      </c>
      <c r="B142" s="40" t="s">
        <v>136</v>
      </c>
      <c r="C142" s="14" t="s">
        <v>144</v>
      </c>
      <c r="D142" s="33"/>
      <c r="E142" s="284" t="s">
        <v>107</v>
      </c>
      <c r="F142" s="285"/>
      <c r="G142" s="285"/>
      <c r="H142" s="73" t="s">
        <v>123</v>
      </c>
      <c r="I142" s="284" t="s">
        <v>138</v>
      </c>
      <c r="J142" s="284"/>
      <c r="K142" s="284"/>
      <c r="L142" s="41" t="s">
        <v>139</v>
      </c>
    </row>
    <row r="143" spans="1:12" s="3" customFormat="1" ht="21" customHeight="1" x14ac:dyDescent="0.25">
      <c r="A143" s="61"/>
      <c r="B143" s="66"/>
      <c r="C143" s="19" t="s">
        <v>135</v>
      </c>
      <c r="D143" s="20"/>
      <c r="E143" s="296"/>
      <c r="F143" s="297"/>
      <c r="G143" s="297"/>
      <c r="H143" s="71"/>
      <c r="I143" s="296"/>
      <c r="J143" s="296"/>
      <c r="K143" s="296"/>
      <c r="L143" s="7"/>
    </row>
    <row r="144" spans="1:12" s="3" customFormat="1" ht="21" customHeight="1" thickBot="1" x14ac:dyDescent="0.25">
      <c r="A144" s="61"/>
      <c r="B144" s="67" t="s">
        <v>66</v>
      </c>
      <c r="C144" s="12" t="s">
        <v>68</v>
      </c>
      <c r="D144" s="33"/>
      <c r="E144" s="311" t="s">
        <v>78</v>
      </c>
      <c r="F144" s="285"/>
      <c r="G144" s="285"/>
      <c r="H144" s="72" t="s">
        <v>79</v>
      </c>
      <c r="I144" s="311" t="s">
        <v>93</v>
      </c>
      <c r="J144" s="284"/>
      <c r="K144" s="284"/>
      <c r="L144" s="18" t="s">
        <v>133</v>
      </c>
    </row>
    <row r="145" spans="1:12" s="3" customFormat="1" ht="21" customHeight="1" thickBot="1" x14ac:dyDescent="0.3">
      <c r="A145" s="65" t="s">
        <v>142</v>
      </c>
      <c r="B145" s="42" t="s">
        <v>137</v>
      </c>
      <c r="C145" s="16" t="s">
        <v>143</v>
      </c>
      <c r="D145" s="43"/>
      <c r="E145" s="294" t="s">
        <v>140</v>
      </c>
      <c r="F145" s="295"/>
      <c r="G145" s="295"/>
      <c r="H145" s="74" t="s">
        <v>107</v>
      </c>
      <c r="I145" s="294" t="s">
        <v>123</v>
      </c>
      <c r="J145" s="294"/>
      <c r="K145" s="294"/>
      <c r="L145" s="44" t="s">
        <v>139</v>
      </c>
    </row>
    <row r="146" spans="1:12" s="3" customFormat="1" ht="16.149999999999999" customHeight="1" x14ac:dyDescent="0.25">
      <c r="A146" s="70"/>
      <c r="B146" s="2"/>
      <c r="D146" s="20"/>
      <c r="E146" s="20"/>
      <c r="F146" s="4"/>
      <c r="H146" s="4"/>
      <c r="I146" s="4"/>
      <c r="J146" s="4"/>
      <c r="K146" s="4"/>
      <c r="L146" s="4"/>
    </row>
    <row r="147" spans="1:12" s="3" customFormat="1" ht="28.9" customHeight="1" x14ac:dyDescent="0.25">
      <c r="A147" s="70"/>
      <c r="B147" s="299" t="s">
        <v>175</v>
      </c>
      <c r="C147" s="208"/>
      <c r="D147" s="208"/>
      <c r="E147" s="208"/>
      <c r="F147" s="208"/>
      <c r="G147" s="208"/>
      <c r="H147" s="208"/>
      <c r="I147" s="208"/>
      <c r="J147" s="208"/>
      <c r="K147" s="208"/>
      <c r="L147" s="208"/>
    </row>
    <row r="148" spans="1:12" s="3" customFormat="1" ht="28.9" customHeight="1" x14ac:dyDescent="0.25">
      <c r="A148" s="70"/>
      <c r="B148" s="299" t="s">
        <v>145</v>
      </c>
      <c r="C148" s="208"/>
      <c r="D148" s="208"/>
      <c r="E148" s="208"/>
      <c r="F148" s="208"/>
      <c r="G148" s="208"/>
      <c r="H148" s="208"/>
      <c r="I148" s="208"/>
      <c r="J148" s="208"/>
      <c r="K148" s="208"/>
      <c r="L148" s="208"/>
    </row>
    <row r="149" spans="1:12" s="3" customFormat="1" ht="16.149999999999999" customHeight="1" thickBot="1" x14ac:dyDescent="0.3">
      <c r="A149" s="70"/>
      <c r="B149" s="2"/>
      <c r="D149" s="20"/>
      <c r="E149" s="20"/>
      <c r="F149" s="4"/>
      <c r="H149" s="4"/>
      <c r="I149" s="4"/>
      <c r="J149" s="4"/>
      <c r="K149" s="4"/>
      <c r="L149" s="4"/>
    </row>
    <row r="150" spans="1:12" s="3" customFormat="1" ht="49.9" customHeight="1" thickBot="1" x14ac:dyDescent="0.3">
      <c r="A150" s="210" t="s">
        <v>146</v>
      </c>
      <c r="B150" s="303"/>
      <c r="C150" s="303"/>
      <c r="D150" s="303"/>
      <c r="E150" s="303"/>
      <c r="F150" s="303"/>
      <c r="G150" s="303"/>
      <c r="H150" s="303"/>
      <c r="I150" s="303"/>
      <c r="J150" s="303"/>
      <c r="K150" s="303"/>
      <c r="L150" s="304"/>
    </row>
    <row r="151" spans="1:12" s="3" customFormat="1" x14ac:dyDescent="0.25">
      <c r="A151" s="70"/>
      <c r="B151" s="2"/>
      <c r="D151" s="20"/>
      <c r="E151" s="20"/>
      <c r="F151" s="4"/>
      <c r="H151" s="4"/>
      <c r="I151" s="4"/>
      <c r="J151" s="4"/>
      <c r="K151" s="4"/>
      <c r="L151" s="4"/>
    </row>
    <row r="152" spans="1:12" s="3" customFormat="1" ht="28.9" customHeight="1" x14ac:dyDescent="0.25">
      <c r="A152" s="69" t="s">
        <v>147</v>
      </c>
      <c r="B152" s="305" t="s">
        <v>148</v>
      </c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</row>
    <row r="153" spans="1:12" s="3" customFormat="1" ht="39" customHeight="1" x14ac:dyDescent="0.25">
      <c r="A153" s="69" t="s">
        <v>149</v>
      </c>
      <c r="B153" s="307" t="s">
        <v>150</v>
      </c>
      <c r="C153" s="308"/>
      <c r="D153" s="308"/>
      <c r="E153" s="308"/>
      <c r="F153" s="308"/>
      <c r="G153" s="308"/>
      <c r="H153" s="308"/>
      <c r="I153" s="308"/>
      <c r="J153" s="308"/>
      <c r="K153" s="308"/>
      <c r="L153" s="309"/>
    </row>
    <row r="154" spans="1:12" s="3" customFormat="1" ht="28.9" customHeight="1" x14ac:dyDescent="0.25">
      <c r="A154" s="310" t="s">
        <v>151</v>
      </c>
      <c r="B154" s="226" t="s">
        <v>152</v>
      </c>
      <c r="C154" s="227"/>
      <c r="D154" s="227"/>
      <c r="E154" s="227"/>
      <c r="F154" s="227"/>
      <c r="G154" s="227"/>
      <c r="H154" s="227"/>
      <c r="I154" s="227"/>
      <c r="J154" s="227"/>
      <c r="K154" s="227"/>
      <c r="L154" s="228"/>
    </row>
    <row r="155" spans="1:12" s="3" customFormat="1" ht="28.9" customHeight="1" x14ac:dyDescent="0.25">
      <c r="A155" s="216"/>
      <c r="B155" s="264" t="s">
        <v>153</v>
      </c>
      <c r="C155" s="234"/>
      <c r="D155" s="234"/>
      <c r="E155" s="234"/>
      <c r="F155" s="234"/>
      <c r="G155" s="234"/>
      <c r="H155" s="234"/>
      <c r="I155" s="234"/>
      <c r="J155" s="234"/>
      <c r="K155" s="234"/>
      <c r="L155" s="235"/>
    </row>
    <row r="156" spans="1:12" s="3" customFormat="1" x14ac:dyDescent="0.25">
      <c r="A156" s="70"/>
      <c r="B156" s="2"/>
      <c r="D156" s="20"/>
      <c r="E156" s="20"/>
      <c r="F156" s="4"/>
      <c r="H156" s="4"/>
      <c r="I156" s="4"/>
      <c r="J156" s="4"/>
      <c r="K156" s="4"/>
      <c r="L156" s="4"/>
    </row>
    <row r="157" spans="1:12" s="3" customFormat="1" x14ac:dyDescent="0.25">
      <c r="A157" s="70"/>
      <c r="B157" s="2"/>
      <c r="D157" s="20"/>
      <c r="E157" s="20"/>
      <c r="F157" s="4"/>
      <c r="H157" s="4"/>
      <c r="I157" s="4"/>
      <c r="J157" s="4"/>
      <c r="K157" s="4"/>
      <c r="L157" s="4"/>
    </row>
    <row r="158" spans="1:12" s="3" customFormat="1" ht="16.5" thickBot="1" x14ac:dyDescent="0.3">
      <c r="A158" s="70"/>
      <c r="B158" s="2"/>
      <c r="D158" s="20"/>
      <c r="E158" s="20"/>
      <c r="F158" s="4"/>
      <c r="H158" s="4"/>
      <c r="I158" s="4"/>
      <c r="J158" s="4"/>
      <c r="K158" s="4"/>
      <c r="L158" s="4"/>
    </row>
    <row r="159" spans="1:12" s="3" customFormat="1" ht="49.9" customHeight="1" thickBot="1" x14ac:dyDescent="0.3">
      <c r="A159" s="210" t="s">
        <v>154</v>
      </c>
      <c r="B159" s="303"/>
      <c r="C159" s="303"/>
      <c r="D159" s="303"/>
      <c r="E159" s="303"/>
      <c r="F159" s="303"/>
      <c r="G159" s="303"/>
      <c r="H159" s="303"/>
      <c r="I159" s="303"/>
      <c r="J159" s="303"/>
      <c r="K159" s="303"/>
      <c r="L159" s="304"/>
    </row>
    <row r="160" spans="1:12" s="3" customFormat="1" x14ac:dyDescent="0.25">
      <c r="A160" s="70"/>
      <c r="B160" s="2"/>
      <c r="D160" s="20"/>
      <c r="E160" s="20"/>
      <c r="F160" s="4"/>
      <c r="H160" s="4"/>
      <c r="I160" s="4"/>
      <c r="J160" s="4"/>
      <c r="K160" s="4"/>
      <c r="L160" s="4"/>
    </row>
    <row r="161" spans="1:12" s="3" customFormat="1" ht="28.9" customHeight="1" x14ac:dyDescent="0.25">
      <c r="A161" s="217" t="s">
        <v>155</v>
      </c>
      <c r="B161" s="250" t="s">
        <v>156</v>
      </c>
      <c r="C161" s="239"/>
      <c r="D161" s="239"/>
      <c r="E161" s="239"/>
      <c r="F161" s="239"/>
      <c r="G161" s="239"/>
      <c r="H161" s="239"/>
      <c r="I161" s="239"/>
      <c r="J161" s="239"/>
      <c r="K161" s="239"/>
      <c r="L161" s="240"/>
    </row>
    <row r="162" spans="1:12" s="3" customFormat="1" ht="28.9" customHeight="1" x14ac:dyDescent="0.25">
      <c r="A162" s="256"/>
      <c r="B162" s="314" t="s">
        <v>157</v>
      </c>
      <c r="C162" s="214"/>
      <c r="D162" s="214"/>
      <c r="E162" s="214"/>
      <c r="F162" s="214"/>
      <c r="G162" s="214"/>
      <c r="H162" s="214"/>
      <c r="I162" s="214"/>
      <c r="J162" s="214"/>
      <c r="K162" s="214"/>
      <c r="L162" s="230"/>
    </row>
    <row r="163" spans="1:12" s="3" customFormat="1" ht="28.9" customHeight="1" x14ac:dyDescent="0.25">
      <c r="A163" s="256"/>
      <c r="B163" s="258" t="s">
        <v>158</v>
      </c>
      <c r="C163" s="208"/>
      <c r="D163" s="208"/>
      <c r="E163" s="208"/>
      <c r="F163" s="208"/>
      <c r="G163" s="208"/>
      <c r="H163" s="208"/>
      <c r="I163" s="208"/>
      <c r="J163" s="208"/>
      <c r="K163" s="208"/>
      <c r="L163" s="232"/>
    </row>
    <row r="164" spans="1:12" s="3" customFormat="1" ht="19.149999999999999" customHeight="1" x14ac:dyDescent="0.25">
      <c r="A164" s="256"/>
      <c r="B164" s="79"/>
      <c r="D164" s="20"/>
      <c r="E164" s="20"/>
      <c r="F164" s="4"/>
      <c r="H164" s="4"/>
      <c r="I164" s="4"/>
      <c r="J164" s="4"/>
      <c r="K164" s="4"/>
      <c r="L164" s="31"/>
    </row>
    <row r="165" spans="1:12" s="3" customFormat="1" ht="28.9" customHeight="1" x14ac:dyDescent="0.25">
      <c r="A165" s="256"/>
      <c r="B165" s="258" t="s">
        <v>159</v>
      </c>
      <c r="C165" s="208"/>
      <c r="D165" s="208"/>
      <c r="E165" s="208"/>
      <c r="F165" s="208"/>
      <c r="G165" s="208"/>
      <c r="H165" s="208"/>
      <c r="I165" s="208"/>
      <c r="J165" s="208"/>
      <c r="K165" s="208"/>
      <c r="L165" s="232"/>
    </row>
    <row r="166" spans="1:12" s="3" customFormat="1" ht="28.9" customHeight="1" x14ac:dyDescent="0.25">
      <c r="A166" s="257"/>
      <c r="B166" s="315" t="s">
        <v>160</v>
      </c>
      <c r="C166" s="234"/>
      <c r="D166" s="234"/>
      <c r="E166" s="234"/>
      <c r="F166" s="234"/>
      <c r="G166" s="234"/>
      <c r="H166" s="234"/>
      <c r="I166" s="234"/>
      <c r="J166" s="234"/>
      <c r="K166" s="234"/>
      <c r="L166" s="235"/>
    </row>
    <row r="167" spans="1:12" s="3" customFormat="1" ht="16.149999999999999" customHeight="1" thickBot="1" x14ac:dyDescent="0.3">
      <c r="A167" s="70"/>
      <c r="B167" s="2"/>
      <c r="D167" s="20"/>
      <c r="E167" s="20"/>
      <c r="F167" s="4"/>
      <c r="H167" s="4"/>
      <c r="I167" s="4"/>
      <c r="J167" s="4"/>
      <c r="K167" s="4"/>
      <c r="L167" s="4"/>
    </row>
    <row r="168" spans="1:12" s="3" customFormat="1" ht="49.9" customHeight="1" thickBot="1" x14ac:dyDescent="0.3">
      <c r="A168" s="210" t="s">
        <v>161</v>
      </c>
      <c r="B168" s="303"/>
      <c r="C168" s="303"/>
      <c r="D168" s="303"/>
      <c r="E168" s="303"/>
      <c r="F168" s="303"/>
      <c r="G168" s="303"/>
      <c r="H168" s="303"/>
      <c r="I168" s="303"/>
      <c r="J168" s="303"/>
      <c r="K168" s="303"/>
      <c r="L168" s="304"/>
    </row>
    <row r="169" spans="1:12" s="3" customFormat="1" x14ac:dyDescent="0.25">
      <c r="A169" s="70"/>
      <c r="B169" s="2"/>
      <c r="D169" s="20"/>
      <c r="E169" s="20"/>
      <c r="F169" s="4"/>
      <c r="H169" s="4"/>
      <c r="I169" s="4"/>
      <c r="J169" s="4"/>
      <c r="K169" s="4"/>
      <c r="L169" s="4"/>
    </row>
    <row r="170" spans="1:12" s="3" customFormat="1" ht="28.9" customHeight="1" x14ac:dyDescent="0.25">
      <c r="A170" s="310" t="s">
        <v>162</v>
      </c>
      <c r="B170" s="68" t="s">
        <v>163</v>
      </c>
      <c r="C170" s="26"/>
      <c r="D170" s="27"/>
      <c r="E170" s="27"/>
      <c r="F170" s="28"/>
      <c r="G170" s="26"/>
      <c r="H170" s="28"/>
      <c r="I170" s="28"/>
      <c r="J170" s="28"/>
      <c r="K170" s="28"/>
      <c r="L170" s="29"/>
    </row>
    <row r="171" spans="1:12" s="3" customFormat="1" ht="28.9" customHeight="1" x14ac:dyDescent="0.25">
      <c r="A171" s="216"/>
      <c r="B171" s="312" t="s">
        <v>176</v>
      </c>
      <c r="C171" s="223"/>
      <c r="D171" s="223"/>
      <c r="E171" s="223"/>
      <c r="F171" s="223"/>
      <c r="G171" s="223"/>
      <c r="H171" s="223"/>
      <c r="I171" s="223"/>
      <c r="J171" s="223"/>
      <c r="K171" s="223"/>
      <c r="L171" s="224"/>
    </row>
    <row r="172" spans="1:12" s="3" customFormat="1" ht="28.9" customHeight="1" x14ac:dyDescent="0.25">
      <c r="A172" s="69" t="s">
        <v>164</v>
      </c>
      <c r="B172" s="313" t="s">
        <v>165</v>
      </c>
      <c r="C172" s="252"/>
      <c r="D172" s="252"/>
      <c r="E172" s="252"/>
      <c r="F172" s="252"/>
      <c r="G172" s="252"/>
      <c r="H172" s="252"/>
      <c r="I172" s="252"/>
      <c r="J172" s="252"/>
      <c r="K172" s="252"/>
      <c r="L172" s="253"/>
    </row>
    <row r="173" spans="1:12" s="3" customFormat="1" ht="28.9" customHeight="1" x14ac:dyDescent="0.25">
      <c r="A173" s="70"/>
      <c r="B173" s="2"/>
      <c r="D173" s="20"/>
      <c r="E173" s="20"/>
      <c r="F173" s="4"/>
      <c r="H173" s="4"/>
      <c r="I173" s="4"/>
      <c r="J173" s="4"/>
      <c r="K173" s="4"/>
      <c r="L173" s="4"/>
    </row>
    <row r="174" spans="1:12" s="3" customFormat="1" ht="28.9" customHeight="1" x14ac:dyDescent="0.25">
      <c r="A174" s="70" t="s">
        <v>166</v>
      </c>
      <c r="B174" s="2"/>
      <c r="D174" s="20"/>
      <c r="E174" s="20"/>
      <c r="F174" s="4"/>
      <c r="H174" s="4"/>
      <c r="I174" s="4"/>
      <c r="J174" s="4"/>
      <c r="K174" s="4"/>
      <c r="L174" s="4"/>
    </row>
    <row r="175" spans="1:12" s="3" customFormat="1" ht="28.9" customHeight="1" x14ac:dyDescent="0.25">
      <c r="A175" s="70"/>
      <c r="B175" s="2"/>
      <c r="D175" s="20"/>
      <c r="E175" s="20"/>
      <c r="F175" s="4"/>
      <c r="H175" s="4"/>
      <c r="I175" s="4"/>
      <c r="J175" s="4"/>
      <c r="K175" s="4"/>
      <c r="L175" s="4"/>
    </row>
    <row r="176" spans="1:12" s="3" customFormat="1" x14ac:dyDescent="0.25">
      <c r="A176" s="70"/>
      <c r="B176" s="2"/>
      <c r="D176" s="20"/>
      <c r="E176" s="20"/>
      <c r="F176" s="4"/>
      <c r="H176" s="4"/>
      <c r="I176" s="4"/>
      <c r="J176" s="4"/>
      <c r="K176" s="4"/>
      <c r="L176" s="4"/>
    </row>
    <row r="177" spans="1:12" s="3" customFormat="1" x14ac:dyDescent="0.25">
      <c r="A177" s="70"/>
      <c r="B177" s="2"/>
      <c r="D177" s="20"/>
      <c r="E177" s="20"/>
      <c r="F177" s="4"/>
      <c r="H177" s="4"/>
      <c r="I177" s="4"/>
      <c r="J177" s="4"/>
      <c r="K177" s="4"/>
      <c r="L177" s="4"/>
    </row>
    <row r="178" spans="1:12" s="3" customFormat="1" x14ac:dyDescent="0.25">
      <c r="A178" s="70"/>
      <c r="B178" s="2"/>
      <c r="D178" s="20"/>
      <c r="E178" s="20"/>
      <c r="F178" s="4"/>
      <c r="H178" s="4"/>
      <c r="I178" s="4"/>
      <c r="J178" s="4"/>
      <c r="K178" s="4"/>
      <c r="L178" s="4"/>
    </row>
    <row r="179" spans="1:12" s="3" customFormat="1" x14ac:dyDescent="0.25">
      <c r="A179" s="70"/>
      <c r="B179" s="2"/>
      <c r="D179" s="20"/>
      <c r="E179" s="20"/>
      <c r="F179" s="4"/>
      <c r="H179" s="4"/>
      <c r="I179" s="4"/>
      <c r="J179" s="4"/>
      <c r="K179" s="4"/>
      <c r="L179" s="4"/>
    </row>
    <row r="180" spans="1:12" s="3" customFormat="1" x14ac:dyDescent="0.25">
      <c r="A180" s="70"/>
      <c r="B180" s="2"/>
      <c r="D180" s="20"/>
      <c r="E180" s="20"/>
      <c r="F180" s="4"/>
      <c r="H180" s="4"/>
      <c r="I180" s="4"/>
      <c r="J180" s="4"/>
      <c r="K180" s="4"/>
      <c r="L180" s="4"/>
    </row>
    <row r="181" spans="1:12" s="3" customFormat="1" x14ac:dyDescent="0.25">
      <c r="A181" s="70"/>
      <c r="B181" s="2"/>
      <c r="D181" s="20"/>
      <c r="E181" s="20"/>
      <c r="F181" s="4"/>
      <c r="H181" s="4"/>
      <c r="I181" s="4"/>
      <c r="J181" s="4"/>
      <c r="K181" s="4"/>
      <c r="L181" s="4"/>
    </row>
    <row r="182" spans="1:12" s="3" customFormat="1" x14ac:dyDescent="0.25">
      <c r="A182" s="70"/>
      <c r="B182" s="2"/>
      <c r="D182" s="20"/>
      <c r="E182" s="20"/>
      <c r="F182" s="4"/>
      <c r="H182" s="4"/>
      <c r="I182" s="4"/>
      <c r="J182" s="4"/>
      <c r="K182" s="4"/>
      <c r="L182" s="4"/>
    </row>
    <row r="183" spans="1:12" s="3" customFormat="1" x14ac:dyDescent="0.25">
      <c r="A183" s="70"/>
      <c r="B183" s="2"/>
      <c r="D183" s="20"/>
      <c r="E183" s="20"/>
      <c r="F183" s="4"/>
      <c r="H183" s="4"/>
      <c r="I183" s="4"/>
      <c r="J183" s="4"/>
      <c r="K183" s="4"/>
      <c r="L183" s="4"/>
    </row>
    <row r="184" spans="1:12" s="3" customFormat="1" x14ac:dyDescent="0.25">
      <c r="A184" s="70"/>
      <c r="B184" s="2"/>
      <c r="D184" s="20"/>
      <c r="E184" s="20"/>
      <c r="F184" s="4"/>
      <c r="H184" s="4"/>
      <c r="I184" s="4"/>
      <c r="J184" s="4"/>
      <c r="K184" s="4"/>
      <c r="L184" s="4"/>
    </row>
  </sheetData>
  <mergeCells count="128">
    <mergeCell ref="A168:L168"/>
    <mergeCell ref="A170:A171"/>
    <mergeCell ref="B171:L171"/>
    <mergeCell ref="B172:L172"/>
    <mergeCell ref="A159:L159"/>
    <mergeCell ref="A161:A166"/>
    <mergeCell ref="B161:L161"/>
    <mergeCell ref="B162:L162"/>
    <mergeCell ref="B163:L163"/>
    <mergeCell ref="B165:L165"/>
    <mergeCell ref="B166:L166"/>
    <mergeCell ref="B148:L148"/>
    <mergeCell ref="A150:L150"/>
    <mergeCell ref="B152:L152"/>
    <mergeCell ref="B153:L153"/>
    <mergeCell ref="A154:A155"/>
    <mergeCell ref="B154:L154"/>
    <mergeCell ref="B155:L155"/>
    <mergeCell ref="E143:G143"/>
    <mergeCell ref="I143:K143"/>
    <mergeCell ref="E144:G144"/>
    <mergeCell ref="I144:K144"/>
    <mergeCell ref="E145:G145"/>
    <mergeCell ref="I145:K145"/>
    <mergeCell ref="B137:D137"/>
    <mergeCell ref="D140:L140"/>
    <mergeCell ref="E141:G141"/>
    <mergeCell ref="I141:K141"/>
    <mergeCell ref="E142:G142"/>
    <mergeCell ref="I142:K142"/>
    <mergeCell ref="E125:G125"/>
    <mergeCell ref="I125:K125"/>
    <mergeCell ref="B147:L147"/>
    <mergeCell ref="A128:A136"/>
    <mergeCell ref="B128:L128"/>
    <mergeCell ref="B129:L129"/>
    <mergeCell ref="B130:L130"/>
    <mergeCell ref="B131:L131"/>
    <mergeCell ref="B133:L133"/>
    <mergeCell ref="B135:C135"/>
    <mergeCell ref="D135:H135"/>
    <mergeCell ref="E122:G122"/>
    <mergeCell ref="I122:K122"/>
    <mergeCell ref="E123:G123"/>
    <mergeCell ref="I123:K123"/>
    <mergeCell ref="E124:G124"/>
    <mergeCell ref="I124:K124"/>
    <mergeCell ref="D136:H136"/>
    <mergeCell ref="E119:G119"/>
    <mergeCell ref="I119:K119"/>
    <mergeCell ref="E120:G120"/>
    <mergeCell ref="I120:K120"/>
    <mergeCell ref="E121:G121"/>
    <mergeCell ref="I121:K121"/>
    <mergeCell ref="E116:G116"/>
    <mergeCell ref="I116:K116"/>
    <mergeCell ref="E117:G117"/>
    <mergeCell ref="I117:K117"/>
    <mergeCell ref="E118:G118"/>
    <mergeCell ref="I118:K118"/>
    <mergeCell ref="E113:G113"/>
    <mergeCell ref="I113:K113"/>
    <mergeCell ref="E114:G114"/>
    <mergeCell ref="I114:K114"/>
    <mergeCell ref="E115:G115"/>
    <mergeCell ref="I115:K115"/>
    <mergeCell ref="B107:L107"/>
    <mergeCell ref="B108:L108"/>
    <mergeCell ref="D110:L110"/>
    <mergeCell ref="E111:G111"/>
    <mergeCell ref="I111:K111"/>
    <mergeCell ref="E112:G112"/>
    <mergeCell ref="I112:K112"/>
    <mergeCell ref="A99:L99"/>
    <mergeCell ref="A101:A105"/>
    <mergeCell ref="B101:L101"/>
    <mergeCell ref="B102:L102"/>
    <mergeCell ref="B103:L103"/>
    <mergeCell ref="B104:L104"/>
    <mergeCell ref="B105:L105"/>
    <mergeCell ref="B92:L92"/>
    <mergeCell ref="B93:L93"/>
    <mergeCell ref="A94:A96"/>
    <mergeCell ref="B94:L94"/>
    <mergeCell ref="B95:L95"/>
    <mergeCell ref="B96:L96"/>
    <mergeCell ref="A84:A93"/>
    <mergeCell ref="B84:L84"/>
    <mergeCell ref="B85:L85"/>
    <mergeCell ref="B86:L86"/>
    <mergeCell ref="B87:L87"/>
    <mergeCell ref="B88:L88"/>
    <mergeCell ref="B89:L89"/>
    <mergeCell ref="B90:L90"/>
    <mergeCell ref="B91:L91"/>
    <mergeCell ref="A72:A73"/>
    <mergeCell ref="B72:L72"/>
    <mergeCell ref="B73:L73"/>
    <mergeCell ref="B74:L74"/>
    <mergeCell ref="A77:L77"/>
    <mergeCell ref="A79:A83"/>
    <mergeCell ref="B79:L79"/>
    <mergeCell ref="B80:L80"/>
    <mergeCell ref="B81:L81"/>
    <mergeCell ref="B82:L82"/>
    <mergeCell ref="B83:L83"/>
    <mergeCell ref="A1:K1"/>
    <mergeCell ref="A2:L50"/>
    <mergeCell ref="A53:L53"/>
    <mergeCell ref="B55:L55"/>
    <mergeCell ref="B57:L57"/>
    <mergeCell ref="A58:A59"/>
    <mergeCell ref="B58:L58"/>
    <mergeCell ref="B59:L59"/>
    <mergeCell ref="A66:A71"/>
    <mergeCell ref="B66:L66"/>
    <mergeCell ref="B67:L67"/>
    <mergeCell ref="B68:L68"/>
    <mergeCell ref="B69:L69"/>
    <mergeCell ref="B70:L70"/>
    <mergeCell ref="B71:L71"/>
    <mergeCell ref="A60:A65"/>
    <mergeCell ref="B60:L60"/>
    <mergeCell ref="D61:L61"/>
    <mergeCell ref="D62:L62"/>
    <mergeCell ref="D63:L63"/>
    <mergeCell ref="D64:L64"/>
    <mergeCell ref="D65:L65"/>
  </mergeCells>
  <printOptions horizontalCentered="1"/>
  <pageMargins left="0.19685039370078741" right="0.19685039370078741" top="0.16" bottom="0.16" header="0" footer="0"/>
  <pageSetup paperSize="9" scale="97" fitToHeight="0" orientation="portrait" horizontalDpi="4294967293" verticalDpi="0" r:id="rId1"/>
  <rowBreaks count="4" manualBreakCount="4">
    <brk id="75" max="16383" man="1"/>
    <brk id="97" max="16383" man="1"/>
    <brk id="126" max="16383" man="1"/>
    <brk id="1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148"/>
  <sheetViews>
    <sheetView topLeftCell="P1" zoomScale="90" workbookViewId="0">
      <selection activeCell="AI11" sqref="AI11"/>
    </sheetView>
  </sheetViews>
  <sheetFormatPr baseColWidth="10" defaultRowHeight="15.75" x14ac:dyDescent="0.25"/>
  <cols>
    <col min="1" max="1" width="18.5" style="70" customWidth="1"/>
    <col min="2" max="2" width="16.25" style="2" customWidth="1"/>
    <col min="3" max="4" width="13.25" style="3" customWidth="1"/>
    <col min="5" max="5" width="7.25" style="20" customWidth="1"/>
    <col min="6" max="6" width="2.25" style="20" customWidth="1"/>
    <col min="7" max="7" width="3.75" style="4" customWidth="1"/>
    <col min="8" max="8" width="2.25" style="3" customWidth="1"/>
    <col min="9" max="9" width="12.75" style="4" customWidth="1"/>
    <col min="10" max="10" width="2.25" style="4" customWidth="1"/>
    <col min="11" max="11" width="3.75" style="4" customWidth="1"/>
    <col min="12" max="12" width="2.25" style="4" customWidth="1"/>
    <col min="13" max="13" width="10.75" style="4" customWidth="1"/>
    <col min="14" max="15" width="5.75" customWidth="1"/>
    <col min="16" max="17" width="6.75" customWidth="1"/>
    <col min="18" max="18" width="7.75" customWidth="1"/>
    <col min="19" max="19" width="11.5" bestFit="1" customWidth="1"/>
    <col min="23" max="23" width="15.25" hidden="1" customWidth="1"/>
    <col min="24" max="24" width="9.75" hidden="1" customWidth="1"/>
    <col min="25" max="25" width="12.625" hidden="1" customWidth="1"/>
    <col min="26" max="29" width="0" hidden="1" customWidth="1"/>
    <col min="30" max="30" width="7.25" hidden="1" customWidth="1"/>
    <col min="31" max="33" width="0" hidden="1" customWidth="1"/>
    <col min="34" max="34" width="7.25" hidden="1" customWidth="1"/>
  </cols>
  <sheetData>
    <row r="1" spans="1:37" ht="46.9" customHeight="1" thickBot="1" x14ac:dyDescent="0.3">
      <c r="A1" s="207" t="s">
        <v>177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1" t="s">
        <v>2</v>
      </c>
    </row>
    <row r="2" spans="1:37" ht="127.9" customHeight="1" thickBot="1" x14ac:dyDescent="0.3">
      <c r="A2" s="17" t="s">
        <v>0</v>
      </c>
      <c r="B2" s="15" t="s">
        <v>1</v>
      </c>
      <c r="C2" s="83" t="s">
        <v>178</v>
      </c>
      <c r="D2" s="15" t="s">
        <v>185</v>
      </c>
      <c r="E2" s="84" t="s">
        <v>179</v>
      </c>
      <c r="F2" s="1">
        <v>1</v>
      </c>
      <c r="G2" s="189" t="s">
        <v>183</v>
      </c>
      <c r="H2" s="1">
        <v>2</v>
      </c>
      <c r="I2" s="158" t="s">
        <v>3</v>
      </c>
      <c r="J2" s="1">
        <v>3</v>
      </c>
      <c r="K2" s="189" t="s">
        <v>184</v>
      </c>
      <c r="L2" s="1">
        <v>4</v>
      </c>
      <c r="M2" s="85" t="s">
        <v>180</v>
      </c>
      <c r="N2" s="1">
        <v>5</v>
      </c>
      <c r="O2" s="189" t="s">
        <v>354</v>
      </c>
      <c r="P2" s="198" t="s">
        <v>337</v>
      </c>
      <c r="Q2" s="198" t="s">
        <v>338</v>
      </c>
      <c r="R2" s="198" t="s">
        <v>339</v>
      </c>
      <c r="S2" s="202" t="s">
        <v>181</v>
      </c>
      <c r="T2" s="159" t="s">
        <v>182</v>
      </c>
      <c r="AI2" s="202"/>
      <c r="AJ2" s="203"/>
      <c r="AK2" s="204" t="s">
        <v>362</v>
      </c>
    </row>
    <row r="3" spans="1:37" ht="19.899999999999999" customHeight="1" thickBot="1" x14ac:dyDescent="0.3">
      <c r="A3" s="102" t="s">
        <v>254</v>
      </c>
      <c r="B3" s="103" t="s">
        <v>255</v>
      </c>
      <c r="C3" s="104">
        <v>2006</v>
      </c>
      <c r="D3" s="104" t="s">
        <v>188</v>
      </c>
      <c r="E3" s="105" t="s">
        <v>189</v>
      </c>
      <c r="F3" s="106"/>
      <c r="G3" s="187" t="str">
        <f t="shared" ref="G3:G34" si="0">IF(C3="","",IF(C3&lt;2008,"","X"))</f>
        <v/>
      </c>
      <c r="H3" s="107"/>
      <c r="I3" s="108"/>
      <c r="J3" s="109"/>
      <c r="K3" s="187" t="str">
        <f t="shared" ref="K3:K34" si="1">IF(C3="","",IF(C3&lt;2008,"X",""))</f>
        <v>X</v>
      </c>
      <c r="L3" s="109"/>
      <c r="M3" s="110">
        <v>6.49</v>
      </c>
      <c r="N3" s="111"/>
      <c r="O3" s="191">
        <v>1</v>
      </c>
      <c r="P3" s="192" t="str">
        <f t="shared" ref="P3:P34" si="2">IF(C3="","",IF(C3&gt;=2017,"M8",IF(AND(C3&gt;=2015,C3&lt;=2016),"M10",IF(AND(C3&gt;=2013,C3&lt;=2014),"M12",IF(AND(C3&gt;=2011,C3&lt;=2012),"M14",IF(AND(C3&gt;=2008,C3&lt;=2010),"M16",IF(C3&lt;=2007,"AD","")))))))</f>
        <v>AD</v>
      </c>
      <c r="Q3" s="193" t="str">
        <f t="shared" ref="Q3:Q34" si="3">IF(C3&lt;2008,"A"&amp;E3,IF(AND(C3&gt;2007,C3&lt;2013),"J2",IF(C3&gt;2012,"J1","NOK")))</f>
        <v>AF</v>
      </c>
      <c r="R3" s="193" t="str">
        <f t="shared" ref="R3:R34" si="4">P3&amp;E3</f>
        <v>ADF</v>
      </c>
      <c r="S3" s="199">
        <f t="shared" ref="S3:S34" si="5">IF(R3="M8F",((I3+12)/2.5),IF(R3="M10F",((I3+16)/3.5),IF(R3="M12F",((I3+23)/5),IF(R3="M14F",((I3+17)/5),IF(R3="M16F",((I3+14)/5),IF(R3="M8G",((I3+12)/3),IF(R3="M10G",((I3+18)/4.5),IF(R3="M12G",((I3+24)/6),IF(R3="M14G",((I3+17)/6),IF(R3="M16G",((I3+13)/6),IF(R3="ADF",M3+2,M3)))))))))))</f>
        <v>8.49</v>
      </c>
      <c r="T3" s="167">
        <v>1</v>
      </c>
      <c r="W3" s="35" t="s">
        <v>65</v>
      </c>
      <c r="X3" s="60"/>
      <c r="Y3" s="45" t="s">
        <v>67</v>
      </c>
      <c r="Z3" s="286" t="s">
        <v>56</v>
      </c>
      <c r="AA3" s="287"/>
      <c r="AB3" s="287"/>
      <c r="AC3" s="287"/>
      <c r="AD3" s="287"/>
      <c r="AE3" s="287"/>
      <c r="AF3" s="287"/>
      <c r="AG3" s="287"/>
      <c r="AH3" s="288"/>
      <c r="AI3" s="183" t="s">
        <v>341</v>
      </c>
      <c r="AJ3" t="s">
        <v>359</v>
      </c>
    </row>
    <row r="4" spans="1:37" ht="19.899999999999999" customHeight="1" thickBot="1" x14ac:dyDescent="0.3">
      <c r="A4" s="205" t="s">
        <v>363</v>
      </c>
      <c r="B4" s="112" t="s">
        <v>201</v>
      </c>
      <c r="C4" s="113">
        <v>2006</v>
      </c>
      <c r="D4" s="113" t="s">
        <v>188</v>
      </c>
      <c r="E4" s="114" t="s">
        <v>189</v>
      </c>
      <c r="F4" s="115"/>
      <c r="G4" s="188" t="str">
        <f t="shared" si="0"/>
        <v/>
      </c>
      <c r="H4" s="109"/>
      <c r="I4" s="160"/>
      <c r="J4" s="109"/>
      <c r="K4" s="188" t="str">
        <f t="shared" si="1"/>
        <v>X</v>
      </c>
      <c r="L4" s="109"/>
      <c r="M4" s="116">
        <v>5.77</v>
      </c>
      <c r="N4" s="111"/>
      <c r="O4" s="191">
        <v>2</v>
      </c>
      <c r="P4" s="194" t="str">
        <f t="shared" si="2"/>
        <v>AD</v>
      </c>
      <c r="Q4" s="195" t="str">
        <f t="shared" si="3"/>
        <v>AF</v>
      </c>
      <c r="R4" s="195" t="str">
        <f t="shared" si="4"/>
        <v>ADF</v>
      </c>
      <c r="S4" s="200">
        <f t="shared" si="5"/>
        <v>7.77</v>
      </c>
      <c r="T4" s="168">
        <v>2</v>
      </c>
      <c r="W4" s="36"/>
      <c r="X4" s="51" t="s">
        <v>66</v>
      </c>
      <c r="Y4" s="52" t="s">
        <v>68</v>
      </c>
      <c r="Z4" s="53"/>
      <c r="AA4" s="289" t="s">
        <v>78</v>
      </c>
      <c r="AB4" s="290"/>
      <c r="AC4" s="290"/>
      <c r="AD4" s="78" t="s">
        <v>79</v>
      </c>
      <c r="AE4" s="289" t="s">
        <v>93</v>
      </c>
      <c r="AF4" s="291"/>
      <c r="AG4" s="291"/>
      <c r="AH4" s="54" t="s">
        <v>133</v>
      </c>
      <c r="AI4" s="184"/>
    </row>
    <row r="5" spans="1:37" ht="19.899999999999999" customHeight="1" x14ac:dyDescent="0.25">
      <c r="A5" s="10" t="s">
        <v>193</v>
      </c>
      <c r="B5" s="8" t="s">
        <v>194</v>
      </c>
      <c r="C5" s="9">
        <v>1994</v>
      </c>
      <c r="D5" s="9" t="s">
        <v>188</v>
      </c>
      <c r="E5" s="11" t="s">
        <v>189</v>
      </c>
      <c r="F5" s="5"/>
      <c r="G5" s="188" t="str">
        <f t="shared" si="0"/>
        <v/>
      </c>
      <c r="H5" s="4"/>
      <c r="I5" s="161"/>
      <c r="K5" s="188" t="str">
        <f t="shared" si="1"/>
        <v>X</v>
      </c>
      <c r="M5" s="88">
        <v>5.05</v>
      </c>
      <c r="O5" s="191">
        <v>3</v>
      </c>
      <c r="P5" s="194" t="str">
        <f t="shared" si="2"/>
        <v>AD</v>
      </c>
      <c r="Q5" s="195" t="str">
        <f t="shared" si="3"/>
        <v>AF</v>
      </c>
      <c r="R5" s="195" t="str">
        <f t="shared" si="4"/>
        <v>ADF</v>
      </c>
      <c r="S5" s="200">
        <f t="shared" si="5"/>
        <v>7.05</v>
      </c>
      <c r="T5" s="169">
        <v>3</v>
      </c>
      <c r="W5" s="35" t="s">
        <v>77</v>
      </c>
      <c r="X5" s="47" t="s">
        <v>69</v>
      </c>
      <c r="Y5" s="48" t="s">
        <v>80</v>
      </c>
      <c r="Z5" s="55"/>
      <c r="AA5" s="292" t="s">
        <v>94</v>
      </c>
      <c r="AB5" s="293"/>
      <c r="AC5" s="293"/>
      <c r="AD5" s="77" t="s">
        <v>95</v>
      </c>
      <c r="AE5" s="292" t="s">
        <v>96</v>
      </c>
      <c r="AF5" s="292"/>
      <c r="AG5" s="292"/>
      <c r="AH5" s="50" t="s">
        <v>97</v>
      </c>
      <c r="AI5" s="185" t="s">
        <v>342</v>
      </c>
      <c r="AJ5" t="s">
        <v>358</v>
      </c>
    </row>
    <row r="6" spans="1:37" ht="19.899999999999999" customHeight="1" x14ac:dyDescent="0.25">
      <c r="A6" s="10" t="s">
        <v>186</v>
      </c>
      <c r="B6" s="8" t="s">
        <v>187</v>
      </c>
      <c r="C6" s="9">
        <v>2002</v>
      </c>
      <c r="D6" s="9" t="s">
        <v>188</v>
      </c>
      <c r="E6" s="87" t="s">
        <v>189</v>
      </c>
      <c r="F6" s="5"/>
      <c r="G6" s="188" t="str">
        <f t="shared" si="0"/>
        <v/>
      </c>
      <c r="H6" s="4"/>
      <c r="I6" s="161"/>
      <c r="K6" s="188" t="str">
        <f t="shared" si="1"/>
        <v>X</v>
      </c>
      <c r="M6" s="88">
        <v>4.3</v>
      </c>
      <c r="O6" s="191">
        <v>4</v>
      </c>
      <c r="P6" s="194" t="str">
        <f t="shared" si="2"/>
        <v>AD</v>
      </c>
      <c r="Q6" s="195" t="str">
        <f t="shared" si="3"/>
        <v>AF</v>
      </c>
      <c r="R6" s="195" t="str">
        <f t="shared" si="4"/>
        <v>ADF</v>
      </c>
      <c r="S6" s="200">
        <f t="shared" si="5"/>
        <v>6.3</v>
      </c>
      <c r="T6" s="169">
        <v>4</v>
      </c>
      <c r="W6" s="36" t="s">
        <v>76</v>
      </c>
      <c r="X6" s="40" t="s">
        <v>70</v>
      </c>
      <c r="Y6" s="14" t="s">
        <v>81</v>
      </c>
      <c r="Z6" s="34"/>
      <c r="AA6" s="284" t="s">
        <v>99</v>
      </c>
      <c r="AB6" s="285"/>
      <c r="AC6" s="285"/>
      <c r="AD6" s="73" t="s">
        <v>103</v>
      </c>
      <c r="AE6" s="284" t="s">
        <v>108</v>
      </c>
      <c r="AF6" s="284"/>
      <c r="AG6" s="284"/>
      <c r="AH6" s="41" t="s">
        <v>97</v>
      </c>
      <c r="AI6" s="184"/>
    </row>
    <row r="7" spans="1:37" ht="19.899999999999999" customHeight="1" thickBot="1" x14ac:dyDescent="0.3">
      <c r="A7" s="10" t="s">
        <v>195</v>
      </c>
      <c r="B7" s="8" t="s">
        <v>196</v>
      </c>
      <c r="C7" s="9">
        <v>1987</v>
      </c>
      <c r="D7" s="9" t="s">
        <v>188</v>
      </c>
      <c r="E7" s="11" t="s">
        <v>189</v>
      </c>
      <c r="F7" s="5"/>
      <c r="G7" s="188" t="str">
        <f t="shared" si="0"/>
        <v/>
      </c>
      <c r="H7" s="4"/>
      <c r="I7" s="161"/>
      <c r="K7" s="188" t="str">
        <f t="shared" si="1"/>
        <v>X</v>
      </c>
      <c r="M7" s="88">
        <v>4.2699999999999996</v>
      </c>
      <c r="O7" s="191">
        <v>5</v>
      </c>
      <c r="P7" s="194" t="str">
        <f t="shared" si="2"/>
        <v>AD</v>
      </c>
      <c r="Q7" s="195" t="str">
        <f t="shared" si="3"/>
        <v>AF</v>
      </c>
      <c r="R7" s="195" t="str">
        <f t="shared" si="4"/>
        <v>ADF</v>
      </c>
      <c r="S7" s="200">
        <f t="shared" si="5"/>
        <v>6.27</v>
      </c>
      <c r="T7" s="169">
        <v>5</v>
      </c>
      <c r="W7" s="180" t="s">
        <v>75</v>
      </c>
      <c r="X7" s="40" t="s">
        <v>71</v>
      </c>
      <c r="Y7" s="14" t="s">
        <v>82</v>
      </c>
      <c r="Z7" s="34"/>
      <c r="AA7" s="284" t="s">
        <v>100</v>
      </c>
      <c r="AB7" s="285"/>
      <c r="AC7" s="285"/>
      <c r="AD7" s="73" t="s">
        <v>104</v>
      </c>
      <c r="AE7" s="284" t="s">
        <v>102</v>
      </c>
      <c r="AF7" s="284"/>
      <c r="AG7" s="284"/>
      <c r="AH7" s="41" t="s">
        <v>97</v>
      </c>
      <c r="AI7" s="181" t="s">
        <v>353</v>
      </c>
      <c r="AJ7" t="s">
        <v>360</v>
      </c>
    </row>
    <row r="8" spans="1:37" ht="19.899999999999999" customHeight="1" x14ac:dyDescent="0.25">
      <c r="A8" s="10" t="s">
        <v>198</v>
      </c>
      <c r="B8" s="8" t="s">
        <v>199</v>
      </c>
      <c r="C8" s="9">
        <v>2005</v>
      </c>
      <c r="D8" s="9" t="s">
        <v>188</v>
      </c>
      <c r="E8" s="11" t="s">
        <v>189</v>
      </c>
      <c r="F8" s="5"/>
      <c r="G8" s="188" t="str">
        <f t="shared" si="0"/>
        <v/>
      </c>
      <c r="H8" s="4"/>
      <c r="I8" s="161"/>
      <c r="K8" s="188" t="str">
        <f t="shared" si="1"/>
        <v>X</v>
      </c>
      <c r="M8" s="88">
        <v>3.85</v>
      </c>
      <c r="O8" s="191">
        <v>6</v>
      </c>
      <c r="P8" s="194" t="str">
        <f t="shared" si="2"/>
        <v>AD</v>
      </c>
      <c r="Q8" s="195" t="str">
        <f t="shared" si="3"/>
        <v>AF</v>
      </c>
      <c r="R8" s="195" t="str">
        <f t="shared" si="4"/>
        <v>ADF</v>
      </c>
      <c r="S8" s="200">
        <f t="shared" si="5"/>
        <v>5.85</v>
      </c>
      <c r="T8" s="169">
        <v>6</v>
      </c>
      <c r="W8" s="61"/>
      <c r="X8" s="40" t="s">
        <v>72</v>
      </c>
      <c r="Y8" s="14" t="s">
        <v>83</v>
      </c>
      <c r="Z8" s="34"/>
      <c r="AA8" s="284" t="s">
        <v>101</v>
      </c>
      <c r="AB8" s="285"/>
      <c r="AC8" s="285"/>
      <c r="AD8" s="73" t="s">
        <v>105</v>
      </c>
      <c r="AE8" s="284" t="s">
        <v>109</v>
      </c>
      <c r="AF8" s="284"/>
      <c r="AG8" s="284"/>
      <c r="AH8" s="41" t="s">
        <v>97</v>
      </c>
      <c r="AI8" s="184"/>
    </row>
    <row r="9" spans="1:37" ht="19.899999999999999" customHeight="1" x14ac:dyDescent="0.25">
      <c r="A9" s="92" t="s">
        <v>256</v>
      </c>
      <c r="B9" s="93" t="s">
        <v>257</v>
      </c>
      <c r="C9" s="117">
        <v>2006</v>
      </c>
      <c r="D9" s="117" t="s">
        <v>188</v>
      </c>
      <c r="E9" s="118" t="s">
        <v>192</v>
      </c>
      <c r="F9" s="119"/>
      <c r="G9" s="188" t="str">
        <f t="shared" si="0"/>
        <v/>
      </c>
      <c r="H9" s="120"/>
      <c r="I9" s="162"/>
      <c r="J9" s="121"/>
      <c r="K9" s="188" t="str">
        <f t="shared" si="1"/>
        <v>X</v>
      </c>
      <c r="L9" s="121"/>
      <c r="M9" s="122">
        <v>6.06</v>
      </c>
      <c r="N9" s="123"/>
      <c r="O9" s="191">
        <v>7</v>
      </c>
      <c r="P9" s="194" t="str">
        <f t="shared" si="2"/>
        <v>AD</v>
      </c>
      <c r="Q9" s="195" t="str">
        <f t="shared" si="3"/>
        <v>AG</v>
      </c>
      <c r="R9" s="195" t="str">
        <f t="shared" si="4"/>
        <v>ADG</v>
      </c>
      <c r="S9" s="200">
        <f t="shared" si="5"/>
        <v>6.06</v>
      </c>
      <c r="T9" s="170">
        <v>1</v>
      </c>
      <c r="W9" s="70"/>
      <c r="X9" s="40" t="s">
        <v>73</v>
      </c>
      <c r="Y9" s="14" t="s">
        <v>84</v>
      </c>
      <c r="Z9" s="34"/>
      <c r="AA9" s="284" t="s">
        <v>96</v>
      </c>
      <c r="AB9" s="285"/>
      <c r="AC9" s="285"/>
      <c r="AD9" s="73" t="s">
        <v>106</v>
      </c>
      <c r="AE9" s="284" t="s">
        <v>110</v>
      </c>
      <c r="AF9" s="284"/>
      <c r="AG9" s="284"/>
      <c r="AH9" s="41" t="s">
        <v>98</v>
      </c>
      <c r="AI9" s="182" t="s">
        <v>352</v>
      </c>
      <c r="AJ9" t="s">
        <v>361</v>
      </c>
    </row>
    <row r="10" spans="1:37" ht="19.899999999999999" customHeight="1" thickBot="1" x14ac:dyDescent="0.3">
      <c r="A10" s="92" t="s">
        <v>252</v>
      </c>
      <c r="B10" s="93" t="s">
        <v>253</v>
      </c>
      <c r="C10" s="117">
        <v>2006</v>
      </c>
      <c r="D10" s="117" t="s">
        <v>188</v>
      </c>
      <c r="E10" s="118" t="s">
        <v>192</v>
      </c>
      <c r="F10" s="119"/>
      <c r="G10" s="188" t="str">
        <f t="shared" si="0"/>
        <v/>
      </c>
      <c r="H10" s="120"/>
      <c r="I10" s="162"/>
      <c r="J10" s="121"/>
      <c r="K10" s="188" t="str">
        <f t="shared" si="1"/>
        <v>X</v>
      </c>
      <c r="L10" s="121"/>
      <c r="M10" s="122">
        <v>5.94</v>
      </c>
      <c r="N10" s="123"/>
      <c r="O10" s="191">
        <v>8</v>
      </c>
      <c r="P10" s="194" t="str">
        <f t="shared" si="2"/>
        <v>AD</v>
      </c>
      <c r="Q10" s="195" t="str">
        <f t="shared" si="3"/>
        <v>AG</v>
      </c>
      <c r="R10" s="195" t="str">
        <f t="shared" si="4"/>
        <v>ADG</v>
      </c>
      <c r="S10" s="200">
        <f t="shared" si="5"/>
        <v>5.94</v>
      </c>
      <c r="T10" s="170">
        <v>2</v>
      </c>
      <c r="W10" s="61"/>
      <c r="X10" s="42" t="s">
        <v>74</v>
      </c>
      <c r="Y10" s="16" t="s">
        <v>85</v>
      </c>
      <c r="Z10" s="43"/>
      <c r="AA10" s="294" t="s">
        <v>102</v>
      </c>
      <c r="AB10" s="295"/>
      <c r="AC10" s="295"/>
      <c r="AD10" s="74" t="s">
        <v>107</v>
      </c>
      <c r="AE10" s="294" t="s">
        <v>111</v>
      </c>
      <c r="AF10" s="294"/>
      <c r="AG10" s="294"/>
      <c r="AH10" s="44">
        <v>0.25</v>
      </c>
    </row>
    <row r="11" spans="1:37" ht="19.899999999999999" customHeight="1" thickBot="1" x14ac:dyDescent="0.3">
      <c r="A11" s="10" t="s">
        <v>190</v>
      </c>
      <c r="B11" s="8" t="s">
        <v>191</v>
      </c>
      <c r="C11" s="9">
        <v>1999</v>
      </c>
      <c r="D11" s="9" t="s">
        <v>188</v>
      </c>
      <c r="E11" s="87" t="s">
        <v>192</v>
      </c>
      <c r="F11" s="5"/>
      <c r="G11" s="188" t="str">
        <f t="shared" si="0"/>
        <v/>
      </c>
      <c r="H11" s="4"/>
      <c r="I11" s="161"/>
      <c r="K11" s="188" t="str">
        <f t="shared" si="1"/>
        <v>X</v>
      </c>
      <c r="M11" s="88">
        <v>5.51</v>
      </c>
      <c r="O11" s="191">
        <v>9</v>
      </c>
      <c r="P11" s="194" t="str">
        <f t="shared" si="2"/>
        <v>AD</v>
      </c>
      <c r="Q11" s="195" t="str">
        <f t="shared" si="3"/>
        <v>AG</v>
      </c>
      <c r="R11" s="195" t="str">
        <f t="shared" si="4"/>
        <v>ADG</v>
      </c>
      <c r="S11" s="200">
        <f t="shared" si="5"/>
        <v>5.51</v>
      </c>
      <c r="T11" s="169">
        <v>3</v>
      </c>
      <c r="W11" s="61"/>
      <c r="X11" s="2"/>
      <c r="Y11" s="19" t="s">
        <v>86</v>
      </c>
      <c r="Z11" s="20"/>
      <c r="AA11" s="296"/>
      <c r="AB11" s="297"/>
      <c r="AC11" s="297"/>
      <c r="AD11" s="71"/>
      <c r="AE11" s="296"/>
      <c r="AF11" s="296"/>
      <c r="AG11" s="296"/>
      <c r="AH11" s="7"/>
      <c r="AI11" s="206" t="s">
        <v>364</v>
      </c>
    </row>
    <row r="12" spans="1:37" ht="19.899999999999999" customHeight="1" thickBot="1" x14ac:dyDescent="0.3">
      <c r="A12" s="10" t="s">
        <v>186</v>
      </c>
      <c r="B12" s="8" t="s">
        <v>197</v>
      </c>
      <c r="C12" s="9">
        <v>2004</v>
      </c>
      <c r="D12" s="9" t="s">
        <v>188</v>
      </c>
      <c r="E12" s="11" t="s">
        <v>192</v>
      </c>
      <c r="F12" s="5"/>
      <c r="G12" s="188" t="str">
        <f t="shared" si="0"/>
        <v/>
      </c>
      <c r="H12" s="4"/>
      <c r="I12" s="161"/>
      <c r="K12" s="188" t="str">
        <f t="shared" si="1"/>
        <v>X</v>
      </c>
      <c r="M12" s="88">
        <v>5.42</v>
      </c>
      <c r="O12" s="191">
        <v>10</v>
      </c>
      <c r="P12" s="194" t="str">
        <f t="shared" si="2"/>
        <v>AD</v>
      </c>
      <c r="Q12" s="195" t="str">
        <f t="shared" si="3"/>
        <v>AG</v>
      </c>
      <c r="R12" s="195" t="str">
        <f t="shared" si="4"/>
        <v>ADG</v>
      </c>
      <c r="S12" s="200">
        <f t="shared" si="5"/>
        <v>5.42</v>
      </c>
      <c r="T12" s="169">
        <v>4</v>
      </c>
      <c r="W12" s="61"/>
      <c r="X12" s="51" t="s">
        <v>66</v>
      </c>
      <c r="Y12" s="52" t="s">
        <v>68</v>
      </c>
      <c r="Z12" s="53"/>
      <c r="AA12" s="289" t="s">
        <v>78</v>
      </c>
      <c r="AB12" s="290"/>
      <c r="AC12" s="290"/>
      <c r="AD12" s="78" t="s">
        <v>79</v>
      </c>
      <c r="AE12" s="289" t="s">
        <v>93</v>
      </c>
      <c r="AF12" s="291"/>
      <c r="AG12" s="291"/>
      <c r="AH12" s="54" t="s">
        <v>133</v>
      </c>
    </row>
    <row r="13" spans="1:37" ht="19.899999999999999" customHeight="1" x14ac:dyDescent="0.25">
      <c r="A13" s="86" t="s">
        <v>212</v>
      </c>
      <c r="B13" s="14" t="s">
        <v>336</v>
      </c>
      <c r="C13" s="73">
        <v>1978</v>
      </c>
      <c r="D13" s="73" t="s">
        <v>188</v>
      </c>
      <c r="E13" s="18" t="s">
        <v>192</v>
      </c>
      <c r="G13" s="188" t="str">
        <f t="shared" si="0"/>
        <v/>
      </c>
      <c r="I13" s="161"/>
      <c r="K13" s="188" t="str">
        <f t="shared" si="1"/>
        <v>X</v>
      </c>
      <c r="M13" s="88">
        <v>5.25</v>
      </c>
      <c r="O13" s="191">
        <v>11</v>
      </c>
      <c r="P13" s="194" t="str">
        <f t="shared" si="2"/>
        <v>AD</v>
      </c>
      <c r="Q13" s="195" t="str">
        <f t="shared" si="3"/>
        <v>AG</v>
      </c>
      <c r="R13" s="195" t="str">
        <f t="shared" si="4"/>
        <v>ADG</v>
      </c>
      <c r="S13" s="200">
        <f t="shared" si="5"/>
        <v>5.25</v>
      </c>
      <c r="T13" s="169">
        <v>5</v>
      </c>
      <c r="W13" s="35" t="s">
        <v>77</v>
      </c>
      <c r="X13" s="47" t="s">
        <v>69</v>
      </c>
      <c r="Y13" s="48" t="s">
        <v>87</v>
      </c>
      <c r="Z13" s="49"/>
      <c r="AA13" s="292" t="s">
        <v>112</v>
      </c>
      <c r="AB13" s="293"/>
      <c r="AC13" s="293"/>
      <c r="AD13" s="77" t="s">
        <v>113</v>
      </c>
      <c r="AE13" s="292" t="s">
        <v>103</v>
      </c>
      <c r="AF13" s="292"/>
      <c r="AG13" s="292"/>
      <c r="AH13" s="50" t="s">
        <v>114</v>
      </c>
    </row>
    <row r="14" spans="1:37" ht="19.899999999999999" customHeight="1" x14ac:dyDescent="0.25">
      <c r="A14" s="86" t="s">
        <v>259</v>
      </c>
      <c r="B14" s="14" t="s">
        <v>258</v>
      </c>
      <c r="C14" s="73">
        <v>2007</v>
      </c>
      <c r="D14" s="73" t="s">
        <v>188</v>
      </c>
      <c r="E14" s="18" t="s">
        <v>192</v>
      </c>
      <c r="G14" s="188" t="str">
        <f t="shared" si="0"/>
        <v/>
      </c>
      <c r="I14" s="161"/>
      <c r="K14" s="188" t="str">
        <f t="shared" si="1"/>
        <v>X</v>
      </c>
      <c r="M14" s="88">
        <v>4</v>
      </c>
      <c r="O14" s="191">
        <v>12</v>
      </c>
      <c r="P14" s="194" t="str">
        <f t="shared" si="2"/>
        <v>AD</v>
      </c>
      <c r="Q14" s="195" t="str">
        <f t="shared" si="3"/>
        <v>AG</v>
      </c>
      <c r="R14" s="195" t="str">
        <f t="shared" si="4"/>
        <v>ADG</v>
      </c>
      <c r="S14" s="200">
        <f t="shared" si="5"/>
        <v>4</v>
      </c>
      <c r="T14" s="169">
        <v>6</v>
      </c>
      <c r="W14" s="36" t="s">
        <v>76</v>
      </c>
      <c r="X14" s="40" t="s">
        <v>70</v>
      </c>
      <c r="Y14" s="14" t="s">
        <v>88</v>
      </c>
      <c r="Z14" s="34"/>
      <c r="AA14" s="284" t="s">
        <v>116</v>
      </c>
      <c r="AB14" s="285"/>
      <c r="AC14" s="285"/>
      <c r="AD14" s="73" t="s">
        <v>117</v>
      </c>
      <c r="AE14" s="284" t="s">
        <v>104</v>
      </c>
      <c r="AF14" s="284"/>
      <c r="AG14" s="284"/>
      <c r="AH14" s="41" t="s">
        <v>114</v>
      </c>
    </row>
    <row r="15" spans="1:37" ht="19.899999999999999" customHeight="1" thickBot="1" x14ac:dyDescent="0.3">
      <c r="A15" s="86" t="s">
        <v>248</v>
      </c>
      <c r="B15" s="14" t="s">
        <v>249</v>
      </c>
      <c r="C15" s="73">
        <v>2007</v>
      </c>
      <c r="D15" s="73" t="s">
        <v>188</v>
      </c>
      <c r="E15" s="18" t="s">
        <v>192</v>
      </c>
      <c r="G15" s="188" t="str">
        <f t="shared" si="0"/>
        <v/>
      </c>
      <c r="I15" s="161"/>
      <c r="K15" s="188" t="str">
        <f t="shared" si="1"/>
        <v>X</v>
      </c>
      <c r="M15" s="88">
        <v>3.96</v>
      </c>
      <c r="O15" s="191">
        <v>13</v>
      </c>
      <c r="P15" s="194" t="str">
        <f t="shared" si="2"/>
        <v>AD</v>
      </c>
      <c r="Q15" s="195" t="str">
        <f t="shared" si="3"/>
        <v>AG</v>
      </c>
      <c r="R15" s="195" t="str">
        <f t="shared" si="4"/>
        <v>ADG</v>
      </c>
      <c r="S15" s="200">
        <f t="shared" si="5"/>
        <v>3.96</v>
      </c>
      <c r="T15" s="169">
        <v>7</v>
      </c>
      <c r="W15" s="63" t="s">
        <v>75</v>
      </c>
      <c r="X15" s="40" t="s">
        <v>71</v>
      </c>
      <c r="Y15" s="14" t="s">
        <v>89</v>
      </c>
      <c r="Z15" s="34"/>
      <c r="AA15" s="284" t="s">
        <v>118</v>
      </c>
      <c r="AB15" s="285"/>
      <c r="AC15" s="285"/>
      <c r="AD15" s="73" t="s">
        <v>120</v>
      </c>
      <c r="AE15" s="284" t="s">
        <v>96</v>
      </c>
      <c r="AF15" s="284"/>
      <c r="AG15" s="284"/>
      <c r="AH15" s="41" t="s">
        <v>114</v>
      </c>
    </row>
    <row r="16" spans="1:37" ht="19.899999999999999" customHeight="1" x14ac:dyDescent="0.25">
      <c r="A16" s="94" t="s">
        <v>231</v>
      </c>
      <c r="B16" s="95" t="s">
        <v>247</v>
      </c>
      <c r="C16" s="124">
        <v>2013</v>
      </c>
      <c r="D16" s="124" t="s">
        <v>188</v>
      </c>
      <c r="E16" s="125" t="s">
        <v>192</v>
      </c>
      <c r="F16" s="126"/>
      <c r="G16" s="188" t="str">
        <f t="shared" si="0"/>
        <v>X</v>
      </c>
      <c r="H16" s="127"/>
      <c r="I16" s="163">
        <v>32.44</v>
      </c>
      <c r="J16" s="128"/>
      <c r="K16" s="188" t="str">
        <f t="shared" si="1"/>
        <v/>
      </c>
      <c r="L16" s="128"/>
      <c r="M16" s="129"/>
      <c r="N16" s="96"/>
      <c r="O16" s="191">
        <v>14</v>
      </c>
      <c r="P16" s="194" t="str">
        <f t="shared" si="2"/>
        <v>M12</v>
      </c>
      <c r="Q16" s="195" t="str">
        <f t="shared" si="3"/>
        <v>J1</v>
      </c>
      <c r="R16" s="195" t="str">
        <f t="shared" si="4"/>
        <v>M12G</v>
      </c>
      <c r="S16" s="200">
        <f t="shared" si="5"/>
        <v>9.4066666666666663</v>
      </c>
      <c r="T16" s="171">
        <v>1</v>
      </c>
      <c r="W16" s="61"/>
      <c r="X16" s="40" t="s">
        <v>72</v>
      </c>
      <c r="Y16" s="14" t="s">
        <v>90</v>
      </c>
      <c r="Z16" s="34"/>
      <c r="AA16" s="284" t="s">
        <v>99</v>
      </c>
      <c r="AB16" s="285"/>
      <c r="AC16" s="285"/>
      <c r="AD16" s="73" t="s">
        <v>121</v>
      </c>
      <c r="AE16" s="284" t="s">
        <v>106</v>
      </c>
      <c r="AF16" s="284"/>
      <c r="AG16" s="284"/>
      <c r="AH16" s="41" t="s">
        <v>114</v>
      </c>
    </row>
    <row r="17" spans="1:34" ht="19.899999999999999" customHeight="1" x14ac:dyDescent="0.25">
      <c r="A17" s="130" t="s">
        <v>213</v>
      </c>
      <c r="B17" s="131" t="s">
        <v>214</v>
      </c>
      <c r="C17" s="132">
        <v>2015</v>
      </c>
      <c r="D17" s="132" t="s">
        <v>188</v>
      </c>
      <c r="E17" s="133" t="s">
        <v>189</v>
      </c>
      <c r="F17" s="134"/>
      <c r="G17" s="188" t="str">
        <f t="shared" si="0"/>
        <v>X</v>
      </c>
      <c r="H17" s="128"/>
      <c r="I17" s="163">
        <v>14.49</v>
      </c>
      <c r="J17" s="128"/>
      <c r="K17" s="188" t="str">
        <f t="shared" si="1"/>
        <v/>
      </c>
      <c r="L17" s="128"/>
      <c r="M17" s="129"/>
      <c r="N17" s="96"/>
      <c r="O17" s="191">
        <v>15</v>
      </c>
      <c r="P17" s="194" t="str">
        <f t="shared" si="2"/>
        <v>M10</v>
      </c>
      <c r="Q17" s="195" t="str">
        <f t="shared" si="3"/>
        <v>J1</v>
      </c>
      <c r="R17" s="195" t="str">
        <f t="shared" si="4"/>
        <v>M10F</v>
      </c>
      <c r="S17" s="200">
        <f t="shared" si="5"/>
        <v>8.7114285714285717</v>
      </c>
      <c r="T17" s="171">
        <v>2</v>
      </c>
      <c r="W17" s="61"/>
      <c r="X17" s="40" t="s">
        <v>73</v>
      </c>
      <c r="Y17" s="14" t="s">
        <v>91</v>
      </c>
      <c r="Z17" s="34"/>
      <c r="AA17" s="284" t="s">
        <v>101</v>
      </c>
      <c r="AB17" s="285"/>
      <c r="AC17" s="285"/>
      <c r="AD17" s="73" t="s">
        <v>119</v>
      </c>
      <c r="AE17" s="284" t="s">
        <v>122</v>
      </c>
      <c r="AF17" s="284"/>
      <c r="AG17" s="284"/>
      <c r="AH17" s="41" t="s">
        <v>115</v>
      </c>
    </row>
    <row r="18" spans="1:34" ht="19.899999999999999" customHeight="1" thickBot="1" x14ac:dyDescent="0.3">
      <c r="A18" s="10" t="s">
        <v>242</v>
      </c>
      <c r="B18" s="8" t="s">
        <v>244</v>
      </c>
      <c r="C18" s="9">
        <v>2013</v>
      </c>
      <c r="D18" s="9" t="s">
        <v>188</v>
      </c>
      <c r="E18" s="11" t="s">
        <v>192</v>
      </c>
      <c r="F18" s="5"/>
      <c r="G18" s="188" t="str">
        <f t="shared" si="0"/>
        <v>X</v>
      </c>
      <c r="I18" s="161">
        <v>25</v>
      </c>
      <c r="K18" s="188" t="str">
        <f t="shared" si="1"/>
        <v/>
      </c>
      <c r="M18" s="88"/>
      <c r="O18" s="191">
        <v>16</v>
      </c>
      <c r="P18" s="194" t="str">
        <f t="shared" si="2"/>
        <v>M12</v>
      </c>
      <c r="Q18" s="195" t="str">
        <f t="shared" si="3"/>
        <v>J1</v>
      </c>
      <c r="R18" s="195" t="str">
        <f t="shared" si="4"/>
        <v>M12G</v>
      </c>
      <c r="S18" s="200">
        <f t="shared" si="5"/>
        <v>8.1666666666666661</v>
      </c>
      <c r="T18" s="169">
        <v>3</v>
      </c>
      <c r="W18" s="62"/>
      <c r="X18" s="42" t="s">
        <v>74</v>
      </c>
      <c r="Y18" s="16" t="s">
        <v>92</v>
      </c>
      <c r="Z18" s="43"/>
      <c r="AA18" s="294" t="s">
        <v>119</v>
      </c>
      <c r="AB18" s="295"/>
      <c r="AC18" s="295"/>
      <c r="AD18" s="74" t="s">
        <v>106</v>
      </c>
      <c r="AE18" s="294" t="s">
        <v>123</v>
      </c>
      <c r="AF18" s="294"/>
      <c r="AG18" s="294"/>
      <c r="AH18" s="46">
        <v>0.3</v>
      </c>
    </row>
    <row r="19" spans="1:34" ht="19.899999999999999" customHeight="1" thickBot="1" x14ac:dyDescent="0.3">
      <c r="A19" s="10" t="s">
        <v>215</v>
      </c>
      <c r="B19" s="8" t="s">
        <v>216</v>
      </c>
      <c r="C19" s="9">
        <v>2015</v>
      </c>
      <c r="D19" s="9" t="s">
        <v>188</v>
      </c>
      <c r="E19" s="11" t="s">
        <v>189</v>
      </c>
      <c r="F19" s="5"/>
      <c r="G19" s="188" t="str">
        <f t="shared" si="0"/>
        <v>X</v>
      </c>
      <c r="H19" s="4"/>
      <c r="I19" s="161">
        <v>12.45</v>
      </c>
      <c r="K19" s="188" t="str">
        <f t="shared" si="1"/>
        <v/>
      </c>
      <c r="M19" s="88"/>
      <c r="O19" s="191">
        <v>17</v>
      </c>
      <c r="P19" s="194" t="str">
        <f t="shared" si="2"/>
        <v>M10</v>
      </c>
      <c r="Q19" s="195" t="str">
        <f t="shared" si="3"/>
        <v>J1</v>
      </c>
      <c r="R19" s="195" t="str">
        <f t="shared" si="4"/>
        <v>M10F</v>
      </c>
      <c r="S19" s="200">
        <f t="shared" si="5"/>
        <v>8.1285714285714281</v>
      </c>
      <c r="T19" s="169">
        <v>4</v>
      </c>
    </row>
    <row r="20" spans="1:34" ht="19.899999999999999" customHeight="1" thickBot="1" x14ac:dyDescent="0.3">
      <c r="A20" s="10" t="s">
        <v>231</v>
      </c>
      <c r="B20" s="8" t="s">
        <v>232</v>
      </c>
      <c r="C20" s="9">
        <v>2016</v>
      </c>
      <c r="D20" s="9" t="s">
        <v>188</v>
      </c>
      <c r="E20" s="11" t="s">
        <v>192</v>
      </c>
      <c r="F20" s="5"/>
      <c r="G20" s="188" t="str">
        <f t="shared" si="0"/>
        <v>X</v>
      </c>
      <c r="H20" s="4"/>
      <c r="I20" s="161">
        <v>16.260000000000002</v>
      </c>
      <c r="K20" s="188" t="str">
        <f t="shared" si="1"/>
        <v/>
      </c>
      <c r="M20" s="88"/>
      <c r="O20" s="191">
        <v>18</v>
      </c>
      <c r="P20" s="194" t="str">
        <f t="shared" si="2"/>
        <v>M10</v>
      </c>
      <c r="Q20" s="195" t="str">
        <f t="shared" si="3"/>
        <v>J1</v>
      </c>
      <c r="R20" s="195" t="str">
        <f t="shared" si="4"/>
        <v>M10G</v>
      </c>
      <c r="S20" s="200">
        <f t="shared" si="5"/>
        <v>7.6133333333333342</v>
      </c>
      <c r="T20" s="169">
        <v>5</v>
      </c>
      <c r="W20" s="64" t="s">
        <v>65</v>
      </c>
      <c r="X20" s="60"/>
      <c r="Y20" s="45" t="s">
        <v>134</v>
      </c>
      <c r="Z20" s="286" t="s">
        <v>125</v>
      </c>
      <c r="AA20" s="287"/>
      <c r="AB20" s="287"/>
      <c r="AC20" s="287"/>
      <c r="AD20" s="287"/>
      <c r="AE20" s="287"/>
      <c r="AF20" s="287"/>
      <c r="AG20" s="287"/>
      <c r="AH20" s="288"/>
    </row>
    <row r="21" spans="1:34" ht="19.899999999999999" customHeight="1" thickBot="1" x14ac:dyDescent="0.3">
      <c r="A21" s="10" t="s">
        <v>212</v>
      </c>
      <c r="B21" s="8" t="s">
        <v>241</v>
      </c>
      <c r="C21" s="9">
        <v>2014</v>
      </c>
      <c r="D21" s="9" t="s">
        <v>188</v>
      </c>
      <c r="E21" s="11" t="s">
        <v>192</v>
      </c>
      <c r="F21" s="5"/>
      <c r="G21" s="188" t="str">
        <f t="shared" si="0"/>
        <v>X</v>
      </c>
      <c r="H21" s="4"/>
      <c r="I21" s="161">
        <v>20.75</v>
      </c>
      <c r="K21" s="188" t="str">
        <f t="shared" si="1"/>
        <v/>
      </c>
      <c r="M21" s="88"/>
      <c r="O21" s="191">
        <v>19</v>
      </c>
      <c r="P21" s="194" t="str">
        <f t="shared" si="2"/>
        <v>M12</v>
      </c>
      <c r="Q21" s="195" t="str">
        <f t="shared" si="3"/>
        <v>J1</v>
      </c>
      <c r="R21" s="195" t="str">
        <f t="shared" si="4"/>
        <v>M12G</v>
      </c>
      <c r="S21" s="200">
        <f t="shared" si="5"/>
        <v>7.458333333333333</v>
      </c>
      <c r="T21" s="169">
        <v>6</v>
      </c>
      <c r="W21" s="36"/>
      <c r="X21" s="37" t="s">
        <v>66</v>
      </c>
      <c r="Y21" s="13" t="s">
        <v>68</v>
      </c>
      <c r="Z21" s="38"/>
      <c r="AA21" s="300" t="s">
        <v>78</v>
      </c>
      <c r="AB21" s="301"/>
      <c r="AC21" s="301"/>
      <c r="AD21" s="75" t="s">
        <v>79</v>
      </c>
      <c r="AE21" s="300" t="s">
        <v>93</v>
      </c>
      <c r="AF21" s="302"/>
      <c r="AG21" s="302"/>
      <c r="AH21" s="39" t="s">
        <v>133</v>
      </c>
    </row>
    <row r="22" spans="1:34" ht="19.899999999999999" customHeight="1" thickBot="1" x14ac:dyDescent="0.3">
      <c r="A22" s="10" t="s">
        <v>242</v>
      </c>
      <c r="B22" s="8" t="s">
        <v>243</v>
      </c>
      <c r="C22" s="9">
        <v>2014</v>
      </c>
      <c r="D22" s="9" t="s">
        <v>188</v>
      </c>
      <c r="E22" s="11" t="s">
        <v>192</v>
      </c>
      <c r="F22" s="5"/>
      <c r="G22" s="188" t="str">
        <f t="shared" si="0"/>
        <v>X</v>
      </c>
      <c r="H22" s="4"/>
      <c r="I22" s="161">
        <v>20.58</v>
      </c>
      <c r="K22" s="188" t="str">
        <f t="shared" si="1"/>
        <v/>
      </c>
      <c r="M22" s="88"/>
      <c r="O22" s="191">
        <v>20</v>
      </c>
      <c r="P22" s="194" t="str">
        <f t="shared" si="2"/>
        <v>M12</v>
      </c>
      <c r="Q22" s="195" t="str">
        <f t="shared" si="3"/>
        <v>J1</v>
      </c>
      <c r="R22" s="195" t="str">
        <f t="shared" si="4"/>
        <v>M12G</v>
      </c>
      <c r="S22" s="200">
        <f t="shared" si="5"/>
        <v>7.43</v>
      </c>
      <c r="T22" s="169">
        <v>7</v>
      </c>
      <c r="W22" s="65" t="s">
        <v>141</v>
      </c>
      <c r="X22" s="40" t="s">
        <v>136</v>
      </c>
      <c r="Y22" s="14" t="s">
        <v>144</v>
      </c>
      <c r="Z22" s="33"/>
      <c r="AA22" s="284" t="s">
        <v>107</v>
      </c>
      <c r="AB22" s="285"/>
      <c r="AC22" s="285"/>
      <c r="AD22" s="73" t="s">
        <v>123</v>
      </c>
      <c r="AE22" s="284" t="s">
        <v>138</v>
      </c>
      <c r="AF22" s="284"/>
      <c r="AG22" s="284"/>
      <c r="AH22" s="41" t="s">
        <v>139</v>
      </c>
    </row>
    <row r="23" spans="1:34" ht="19.899999999999999" customHeight="1" x14ac:dyDescent="0.25">
      <c r="A23" s="10" t="s">
        <v>223</v>
      </c>
      <c r="B23" s="8" t="s">
        <v>224</v>
      </c>
      <c r="C23" s="9">
        <v>2017</v>
      </c>
      <c r="D23" s="9" t="s">
        <v>188</v>
      </c>
      <c r="E23" s="11" t="s">
        <v>192</v>
      </c>
      <c r="F23" s="5"/>
      <c r="G23" s="188" t="str">
        <f t="shared" si="0"/>
        <v>X</v>
      </c>
      <c r="H23" s="4"/>
      <c r="I23" s="161">
        <v>10</v>
      </c>
      <c r="K23" s="188" t="str">
        <f t="shared" si="1"/>
        <v/>
      </c>
      <c r="M23" s="88"/>
      <c r="O23" s="191">
        <v>21</v>
      </c>
      <c r="P23" s="194" t="str">
        <f t="shared" si="2"/>
        <v>M8</v>
      </c>
      <c r="Q23" s="195" t="str">
        <f t="shared" si="3"/>
        <v>J1</v>
      </c>
      <c r="R23" s="195" t="str">
        <f t="shared" si="4"/>
        <v>M8G</v>
      </c>
      <c r="S23" s="200">
        <f t="shared" si="5"/>
        <v>7.333333333333333</v>
      </c>
      <c r="T23" s="169">
        <v>8</v>
      </c>
      <c r="W23" s="61"/>
      <c r="X23" s="66"/>
      <c r="Y23" s="19" t="s">
        <v>135</v>
      </c>
      <c r="Z23" s="20"/>
      <c r="AA23" s="296"/>
      <c r="AB23" s="297"/>
      <c r="AC23" s="297"/>
      <c r="AD23" s="71"/>
      <c r="AE23" s="296"/>
      <c r="AF23" s="296"/>
      <c r="AG23" s="296"/>
      <c r="AH23" s="7"/>
    </row>
    <row r="24" spans="1:34" ht="19.899999999999999" customHeight="1" thickBot="1" x14ac:dyDescent="0.3">
      <c r="A24" s="86" t="s">
        <v>245</v>
      </c>
      <c r="B24" s="14" t="s">
        <v>246</v>
      </c>
      <c r="C24" s="73">
        <v>2013</v>
      </c>
      <c r="D24" s="73" t="s">
        <v>188</v>
      </c>
      <c r="E24" s="18" t="s">
        <v>189</v>
      </c>
      <c r="G24" s="188" t="str">
        <f t="shared" si="0"/>
        <v>X</v>
      </c>
      <c r="I24" s="161">
        <v>13.27</v>
      </c>
      <c r="K24" s="188" t="str">
        <f t="shared" si="1"/>
        <v/>
      </c>
      <c r="M24" s="88"/>
      <c r="O24" s="191">
        <v>22</v>
      </c>
      <c r="P24" s="194" t="str">
        <f t="shared" si="2"/>
        <v>M12</v>
      </c>
      <c r="Q24" s="195" t="str">
        <f t="shared" si="3"/>
        <v>J1</v>
      </c>
      <c r="R24" s="195" t="str">
        <f t="shared" si="4"/>
        <v>M12F</v>
      </c>
      <c r="S24" s="200">
        <f t="shared" si="5"/>
        <v>7.2539999999999996</v>
      </c>
      <c r="T24" s="169">
        <v>9</v>
      </c>
      <c r="W24" s="61"/>
      <c r="X24" s="67" t="s">
        <v>66</v>
      </c>
      <c r="Y24" s="12" t="s">
        <v>68</v>
      </c>
      <c r="Z24" s="33"/>
      <c r="AA24" s="311" t="s">
        <v>78</v>
      </c>
      <c r="AB24" s="285"/>
      <c r="AC24" s="285"/>
      <c r="AD24" s="72" t="s">
        <v>79</v>
      </c>
      <c r="AE24" s="311" t="s">
        <v>93</v>
      </c>
      <c r="AF24" s="284"/>
      <c r="AG24" s="284"/>
      <c r="AH24" s="18" t="s">
        <v>133</v>
      </c>
    </row>
    <row r="25" spans="1:34" ht="19.899999999999999" customHeight="1" thickBot="1" x14ac:dyDescent="0.3">
      <c r="A25" s="10" t="s">
        <v>217</v>
      </c>
      <c r="B25" s="8" t="s">
        <v>218</v>
      </c>
      <c r="C25" s="9">
        <v>2015</v>
      </c>
      <c r="D25" s="9" t="s">
        <v>188</v>
      </c>
      <c r="E25" s="11" t="s">
        <v>189</v>
      </c>
      <c r="F25" s="5"/>
      <c r="G25" s="188" t="str">
        <f t="shared" si="0"/>
        <v>X</v>
      </c>
      <c r="H25" s="4"/>
      <c r="I25" s="161">
        <v>9.1</v>
      </c>
      <c r="K25" s="188" t="str">
        <f t="shared" si="1"/>
        <v/>
      </c>
      <c r="M25" s="88"/>
      <c r="O25" s="191">
        <v>23</v>
      </c>
      <c r="P25" s="194" t="str">
        <f t="shared" si="2"/>
        <v>M10</v>
      </c>
      <c r="Q25" s="195" t="str">
        <f t="shared" si="3"/>
        <v>J1</v>
      </c>
      <c r="R25" s="195" t="str">
        <f t="shared" si="4"/>
        <v>M10F</v>
      </c>
      <c r="S25" s="200">
        <f t="shared" si="5"/>
        <v>7.1714285714285717</v>
      </c>
      <c r="T25" s="169">
        <v>10</v>
      </c>
      <c r="W25" s="65" t="s">
        <v>142</v>
      </c>
      <c r="X25" s="42" t="s">
        <v>137</v>
      </c>
      <c r="Y25" s="16" t="s">
        <v>143</v>
      </c>
      <c r="Z25" s="43"/>
      <c r="AA25" s="294" t="s">
        <v>140</v>
      </c>
      <c r="AB25" s="295"/>
      <c r="AC25" s="295"/>
      <c r="AD25" s="74" t="s">
        <v>107</v>
      </c>
      <c r="AE25" s="294" t="s">
        <v>123</v>
      </c>
      <c r="AF25" s="294"/>
      <c r="AG25" s="294"/>
      <c r="AH25" s="44" t="s">
        <v>139</v>
      </c>
    </row>
    <row r="26" spans="1:34" ht="19.899999999999999" customHeight="1" x14ac:dyDescent="0.25">
      <c r="A26" s="10" t="s">
        <v>213</v>
      </c>
      <c r="B26" s="8" t="s">
        <v>229</v>
      </c>
      <c r="C26" s="9">
        <v>2018</v>
      </c>
      <c r="D26" s="9" t="s">
        <v>188</v>
      </c>
      <c r="E26" s="11" t="s">
        <v>189</v>
      </c>
      <c r="F26" s="5"/>
      <c r="G26" s="188" t="str">
        <f t="shared" si="0"/>
        <v>X</v>
      </c>
      <c r="H26" s="4"/>
      <c r="I26" s="161">
        <v>5.76</v>
      </c>
      <c r="K26" s="188" t="str">
        <f t="shared" si="1"/>
        <v/>
      </c>
      <c r="M26" s="88"/>
      <c r="O26" s="191">
        <v>24</v>
      </c>
      <c r="P26" s="194" t="str">
        <f t="shared" si="2"/>
        <v>M8</v>
      </c>
      <c r="Q26" s="195" t="str">
        <f t="shared" si="3"/>
        <v>J1</v>
      </c>
      <c r="R26" s="195" t="str">
        <f t="shared" si="4"/>
        <v>M8F</v>
      </c>
      <c r="S26" s="200">
        <f t="shared" si="5"/>
        <v>7.1039999999999992</v>
      </c>
      <c r="T26" s="169">
        <v>11</v>
      </c>
    </row>
    <row r="27" spans="1:34" ht="19.899999999999999" customHeight="1" x14ac:dyDescent="0.25">
      <c r="A27" s="10" t="s">
        <v>221</v>
      </c>
      <c r="B27" s="8" t="s">
        <v>222</v>
      </c>
      <c r="C27" s="9">
        <v>2015</v>
      </c>
      <c r="D27" s="9" t="s">
        <v>188</v>
      </c>
      <c r="E27" s="11" t="s">
        <v>189</v>
      </c>
      <c r="F27" s="5"/>
      <c r="G27" s="188" t="str">
        <f t="shared" si="0"/>
        <v>X</v>
      </c>
      <c r="H27" s="4"/>
      <c r="I27" s="161">
        <v>8.82</v>
      </c>
      <c r="K27" s="188" t="str">
        <f t="shared" si="1"/>
        <v/>
      </c>
      <c r="M27" s="88"/>
      <c r="O27" s="191">
        <v>25</v>
      </c>
      <c r="P27" s="194" t="str">
        <f t="shared" si="2"/>
        <v>M10</v>
      </c>
      <c r="Q27" s="195" t="str">
        <f t="shared" si="3"/>
        <v>J1</v>
      </c>
      <c r="R27" s="195" t="str">
        <f t="shared" si="4"/>
        <v>M10F</v>
      </c>
      <c r="S27" s="200">
        <f t="shared" si="5"/>
        <v>7.0914285714285716</v>
      </c>
      <c r="T27" s="169">
        <v>12</v>
      </c>
    </row>
    <row r="28" spans="1:34" ht="19.899999999999999" customHeight="1" x14ac:dyDescent="0.25">
      <c r="A28" s="10" t="s">
        <v>219</v>
      </c>
      <c r="B28" s="8" t="s">
        <v>220</v>
      </c>
      <c r="C28" s="9">
        <v>2015</v>
      </c>
      <c r="D28" s="9" t="s">
        <v>188</v>
      </c>
      <c r="E28" s="11" t="s">
        <v>189</v>
      </c>
      <c r="F28" s="5"/>
      <c r="G28" s="188" t="str">
        <f t="shared" si="0"/>
        <v>X</v>
      </c>
      <c r="H28" s="4"/>
      <c r="I28" s="161">
        <v>8.33</v>
      </c>
      <c r="K28" s="188" t="str">
        <f t="shared" si="1"/>
        <v/>
      </c>
      <c r="M28" s="88"/>
      <c r="O28" s="191">
        <v>26</v>
      </c>
      <c r="P28" s="194" t="str">
        <f t="shared" si="2"/>
        <v>M10</v>
      </c>
      <c r="Q28" s="195" t="str">
        <f t="shared" si="3"/>
        <v>J1</v>
      </c>
      <c r="R28" s="195" t="str">
        <f t="shared" si="4"/>
        <v>M10F</v>
      </c>
      <c r="S28" s="200">
        <f t="shared" si="5"/>
        <v>6.9514285714285711</v>
      </c>
      <c r="T28" s="169">
        <v>13</v>
      </c>
    </row>
    <row r="29" spans="1:34" ht="19.899999999999999" customHeight="1" x14ac:dyDescent="0.25">
      <c r="A29" s="10" t="s">
        <v>227</v>
      </c>
      <c r="B29" s="8" t="s">
        <v>228</v>
      </c>
      <c r="C29" s="9">
        <v>2016</v>
      </c>
      <c r="D29" s="9" t="s">
        <v>188</v>
      </c>
      <c r="E29" s="11" t="s">
        <v>192</v>
      </c>
      <c r="F29" s="5"/>
      <c r="G29" s="188" t="str">
        <f t="shared" si="0"/>
        <v>X</v>
      </c>
      <c r="H29" s="4"/>
      <c r="I29" s="161">
        <v>11.33</v>
      </c>
      <c r="K29" s="188" t="str">
        <f t="shared" si="1"/>
        <v/>
      </c>
      <c r="M29" s="88"/>
      <c r="O29" s="191">
        <v>27</v>
      </c>
      <c r="P29" s="194" t="str">
        <f t="shared" si="2"/>
        <v>M10</v>
      </c>
      <c r="Q29" s="195" t="str">
        <f t="shared" si="3"/>
        <v>J1</v>
      </c>
      <c r="R29" s="195" t="str">
        <f t="shared" si="4"/>
        <v>M10G</v>
      </c>
      <c r="S29" s="200">
        <f t="shared" si="5"/>
        <v>6.517777777777777</v>
      </c>
      <c r="T29" s="169">
        <v>14</v>
      </c>
    </row>
    <row r="30" spans="1:34" ht="19.899999999999999" customHeight="1" x14ac:dyDescent="0.25">
      <c r="A30" s="10" t="s">
        <v>217</v>
      </c>
      <c r="B30" s="8" t="s">
        <v>230</v>
      </c>
      <c r="C30" s="9">
        <v>2018</v>
      </c>
      <c r="D30" s="9" t="s">
        <v>188</v>
      </c>
      <c r="E30" s="11" t="s">
        <v>189</v>
      </c>
      <c r="F30" s="5"/>
      <c r="G30" s="188" t="str">
        <f t="shared" si="0"/>
        <v>X</v>
      </c>
      <c r="H30" s="4"/>
      <c r="I30" s="161">
        <v>3.9</v>
      </c>
      <c r="K30" s="188" t="str">
        <f t="shared" si="1"/>
        <v/>
      </c>
      <c r="M30" s="88"/>
      <c r="O30" s="191">
        <v>28</v>
      </c>
      <c r="P30" s="194" t="str">
        <f t="shared" si="2"/>
        <v>M8</v>
      </c>
      <c r="Q30" s="195" t="str">
        <f t="shared" si="3"/>
        <v>J1</v>
      </c>
      <c r="R30" s="195" t="str">
        <f t="shared" si="4"/>
        <v>M8F</v>
      </c>
      <c r="S30" s="200">
        <f t="shared" si="5"/>
        <v>6.36</v>
      </c>
      <c r="T30" s="169">
        <v>15</v>
      </c>
    </row>
    <row r="31" spans="1:34" ht="19.899999999999999" customHeight="1" x14ac:dyDescent="0.25">
      <c r="A31" s="10" t="s">
        <v>225</v>
      </c>
      <c r="B31" s="8" t="s">
        <v>226</v>
      </c>
      <c r="C31" s="9">
        <v>2016</v>
      </c>
      <c r="D31" s="9" t="s">
        <v>188</v>
      </c>
      <c r="E31" s="11" t="s">
        <v>192</v>
      </c>
      <c r="F31" s="5"/>
      <c r="G31" s="188" t="str">
        <f t="shared" si="0"/>
        <v>X</v>
      </c>
      <c r="H31" s="4"/>
      <c r="I31" s="161">
        <v>7.31</v>
      </c>
      <c r="K31" s="188" t="str">
        <f t="shared" si="1"/>
        <v/>
      </c>
      <c r="M31" s="88"/>
      <c r="O31" s="191">
        <v>29</v>
      </c>
      <c r="P31" s="194" t="str">
        <f t="shared" si="2"/>
        <v>M10</v>
      </c>
      <c r="Q31" s="195" t="str">
        <f t="shared" si="3"/>
        <v>J1</v>
      </c>
      <c r="R31" s="195" t="str">
        <f t="shared" si="4"/>
        <v>M10G</v>
      </c>
      <c r="S31" s="200">
        <f t="shared" si="5"/>
        <v>5.6244444444444444</v>
      </c>
      <c r="T31" s="169">
        <v>16</v>
      </c>
    </row>
    <row r="32" spans="1:34" ht="19.899999999999999" customHeight="1" x14ac:dyDescent="0.25">
      <c r="A32" s="135" t="s">
        <v>231</v>
      </c>
      <c r="B32" s="136" t="s">
        <v>304</v>
      </c>
      <c r="C32" s="137">
        <v>2011</v>
      </c>
      <c r="D32" s="137" t="s">
        <v>188</v>
      </c>
      <c r="E32" s="138" t="s">
        <v>189</v>
      </c>
      <c r="F32" s="139"/>
      <c r="G32" s="188" t="str">
        <f t="shared" si="0"/>
        <v>X</v>
      </c>
      <c r="H32" s="140"/>
      <c r="I32" s="164">
        <v>33.93</v>
      </c>
      <c r="J32" s="141"/>
      <c r="K32" s="188" t="str">
        <f t="shared" si="1"/>
        <v/>
      </c>
      <c r="L32" s="141"/>
      <c r="M32" s="142"/>
      <c r="N32" s="143"/>
      <c r="O32" s="191">
        <v>30</v>
      </c>
      <c r="P32" s="194" t="str">
        <f t="shared" si="2"/>
        <v>M14</v>
      </c>
      <c r="Q32" s="195" t="str">
        <f t="shared" si="3"/>
        <v>J2</v>
      </c>
      <c r="R32" s="195" t="str">
        <f t="shared" si="4"/>
        <v>M14F</v>
      </c>
      <c r="S32" s="200">
        <f t="shared" si="5"/>
        <v>10.186</v>
      </c>
      <c r="T32" s="172">
        <v>1</v>
      </c>
    </row>
    <row r="33" spans="1:20" ht="19.899999999999999" customHeight="1" x14ac:dyDescent="0.25">
      <c r="A33" s="135" t="s">
        <v>221</v>
      </c>
      <c r="B33" s="136" t="s">
        <v>302</v>
      </c>
      <c r="C33" s="137">
        <v>2008</v>
      </c>
      <c r="D33" s="137" t="s">
        <v>188</v>
      </c>
      <c r="E33" s="138" t="s">
        <v>189</v>
      </c>
      <c r="F33" s="139"/>
      <c r="G33" s="188" t="str">
        <f t="shared" si="0"/>
        <v>X</v>
      </c>
      <c r="H33" s="140"/>
      <c r="I33" s="164">
        <v>36.9</v>
      </c>
      <c r="J33" s="141"/>
      <c r="K33" s="188" t="str">
        <f t="shared" si="1"/>
        <v/>
      </c>
      <c r="L33" s="141"/>
      <c r="M33" s="142"/>
      <c r="N33" s="143"/>
      <c r="O33" s="191">
        <v>31</v>
      </c>
      <c r="P33" s="194" t="str">
        <f t="shared" si="2"/>
        <v>M16</v>
      </c>
      <c r="Q33" s="195" t="str">
        <f t="shared" si="3"/>
        <v>J2</v>
      </c>
      <c r="R33" s="195" t="str">
        <f t="shared" si="4"/>
        <v>M16F</v>
      </c>
      <c r="S33" s="200">
        <f t="shared" si="5"/>
        <v>10.18</v>
      </c>
      <c r="T33" s="172">
        <v>2</v>
      </c>
    </row>
    <row r="34" spans="1:20" ht="18.75" x14ac:dyDescent="0.25">
      <c r="A34" s="86" t="s">
        <v>300</v>
      </c>
      <c r="B34" s="14" t="s">
        <v>301</v>
      </c>
      <c r="C34" s="73">
        <v>2010</v>
      </c>
      <c r="D34" s="73" t="s">
        <v>188</v>
      </c>
      <c r="E34" s="18" t="s">
        <v>189</v>
      </c>
      <c r="G34" s="188" t="str">
        <f t="shared" si="0"/>
        <v>X</v>
      </c>
      <c r="I34" s="161">
        <v>25.04</v>
      </c>
      <c r="K34" s="188" t="str">
        <f t="shared" si="1"/>
        <v/>
      </c>
      <c r="M34" s="88"/>
      <c r="O34" s="191">
        <v>32</v>
      </c>
      <c r="P34" s="194" t="str">
        <f t="shared" si="2"/>
        <v>M16</v>
      </c>
      <c r="Q34" s="195" t="str">
        <f t="shared" si="3"/>
        <v>J2</v>
      </c>
      <c r="R34" s="195" t="str">
        <f t="shared" si="4"/>
        <v>M16F</v>
      </c>
      <c r="S34" s="200">
        <f t="shared" si="5"/>
        <v>7.8079999999999998</v>
      </c>
      <c r="T34" s="169">
        <v>3</v>
      </c>
    </row>
    <row r="35" spans="1:20" ht="18.75" x14ac:dyDescent="0.25">
      <c r="A35" s="86" t="s">
        <v>231</v>
      </c>
      <c r="B35" s="14" t="s">
        <v>303</v>
      </c>
      <c r="C35" s="73">
        <v>2010</v>
      </c>
      <c r="D35" s="73" t="s">
        <v>188</v>
      </c>
      <c r="E35" s="18" t="s">
        <v>189</v>
      </c>
      <c r="G35" s="188" t="str">
        <f t="shared" ref="G35:G66" si="6">IF(C35="","",IF(C35&lt;2008,"","X"))</f>
        <v>X</v>
      </c>
      <c r="I35" s="161">
        <v>22.21</v>
      </c>
      <c r="K35" s="188" t="str">
        <f t="shared" ref="K35:K66" si="7">IF(C35="","",IF(C35&lt;2008,"X",""))</f>
        <v/>
      </c>
      <c r="M35" s="88"/>
      <c r="O35" s="191">
        <v>33</v>
      </c>
      <c r="P35" s="194" t="str">
        <f t="shared" ref="P35:P66" si="8">IF(C35="","",IF(C35&gt;=2017,"M8",IF(AND(C35&gt;=2015,C35&lt;=2016),"M10",IF(AND(C35&gt;=2013,C35&lt;=2014),"M12",IF(AND(C35&gt;=2011,C35&lt;=2012),"M14",IF(AND(C35&gt;=2008,C35&lt;=2010),"M16",IF(C35&lt;=2007,"AD","")))))))</f>
        <v>M16</v>
      </c>
      <c r="Q35" s="195" t="str">
        <f t="shared" ref="Q35:Q66" si="9">IF(C35&lt;2008,"A"&amp;E35,IF(AND(C35&gt;2007,C35&lt;2013),"J2",IF(C35&gt;2012,"J1","NOK")))</f>
        <v>J2</v>
      </c>
      <c r="R35" s="195" t="str">
        <f t="shared" ref="R35:R66" si="10">P35&amp;E35</f>
        <v>M16F</v>
      </c>
      <c r="S35" s="200">
        <f t="shared" ref="S35:S66" si="11">IF(R35="M8F",((I35+12)/2.5),IF(R35="M10F",((I35+16)/3.5),IF(R35="M12F",((I35+23)/5),IF(R35="M14F",((I35+17)/5),IF(R35="M16F",((I35+14)/5),IF(R35="M8G",((I35+12)/3),IF(R35="M10G",((I35+18)/4.5),IF(R35="M12G",((I35+24)/6),IF(R35="M14G",((I35+17)/6),IF(R35="M16G",((I35+13)/6),IF(R35="ADF",M35+2,M35)))))))))))</f>
        <v>7.242</v>
      </c>
      <c r="T35" s="169">
        <v>4</v>
      </c>
    </row>
    <row r="36" spans="1:20" ht="18.75" x14ac:dyDescent="0.25">
      <c r="A36" s="86" t="s">
        <v>215</v>
      </c>
      <c r="B36" s="14" t="s">
        <v>187</v>
      </c>
      <c r="C36" s="73">
        <v>2012</v>
      </c>
      <c r="D36" s="73" t="s">
        <v>188</v>
      </c>
      <c r="E36" s="18" t="s">
        <v>189</v>
      </c>
      <c r="G36" s="188" t="str">
        <f t="shared" si="6"/>
        <v>X</v>
      </c>
      <c r="I36" s="161">
        <v>17.8</v>
      </c>
      <c r="K36" s="188" t="str">
        <f t="shared" si="7"/>
        <v/>
      </c>
      <c r="M36" s="88"/>
      <c r="O36" s="191">
        <v>34</v>
      </c>
      <c r="P36" s="194" t="str">
        <f t="shared" si="8"/>
        <v>M14</v>
      </c>
      <c r="Q36" s="195" t="str">
        <f t="shared" si="9"/>
        <v>J2</v>
      </c>
      <c r="R36" s="195" t="str">
        <f t="shared" si="10"/>
        <v>M14F</v>
      </c>
      <c r="S36" s="200">
        <f t="shared" si="11"/>
        <v>6.9599999999999991</v>
      </c>
      <c r="T36" s="169">
        <v>5</v>
      </c>
    </row>
    <row r="37" spans="1:20" ht="18.75" x14ac:dyDescent="0.25">
      <c r="A37" s="86" t="s">
        <v>221</v>
      </c>
      <c r="B37" s="14" t="s">
        <v>241</v>
      </c>
      <c r="C37" s="73">
        <v>2011</v>
      </c>
      <c r="D37" s="73" t="s">
        <v>188</v>
      </c>
      <c r="E37" s="18" t="s">
        <v>192</v>
      </c>
      <c r="G37" s="188" t="str">
        <f t="shared" si="6"/>
        <v>X</v>
      </c>
      <c r="I37" s="161">
        <v>23.58</v>
      </c>
      <c r="K37" s="188" t="str">
        <f t="shared" si="7"/>
        <v/>
      </c>
      <c r="M37" s="88"/>
      <c r="O37" s="191">
        <v>35</v>
      </c>
      <c r="P37" s="194" t="str">
        <f t="shared" si="8"/>
        <v>M14</v>
      </c>
      <c r="Q37" s="195" t="str">
        <f t="shared" si="9"/>
        <v>J2</v>
      </c>
      <c r="R37" s="195" t="str">
        <f t="shared" si="10"/>
        <v>M14G</v>
      </c>
      <c r="S37" s="200">
        <f t="shared" si="11"/>
        <v>6.7633333333333328</v>
      </c>
      <c r="T37" s="169">
        <v>6</v>
      </c>
    </row>
    <row r="38" spans="1:20" ht="18.75" x14ac:dyDescent="0.25">
      <c r="A38" s="92" t="s">
        <v>250</v>
      </c>
      <c r="B38" s="93" t="s">
        <v>251</v>
      </c>
      <c r="C38" s="117">
        <v>2004</v>
      </c>
      <c r="D38" s="117" t="s">
        <v>211</v>
      </c>
      <c r="E38" s="118" t="s">
        <v>192</v>
      </c>
      <c r="F38" s="119"/>
      <c r="G38" s="188" t="str">
        <f t="shared" si="6"/>
        <v/>
      </c>
      <c r="H38" s="120"/>
      <c r="I38" s="162"/>
      <c r="J38" s="121"/>
      <c r="K38" s="188" t="str">
        <f t="shared" si="7"/>
        <v>X</v>
      </c>
      <c r="L38" s="121"/>
      <c r="M38" s="122">
        <v>6.12</v>
      </c>
      <c r="N38" s="123"/>
      <c r="O38" s="191">
        <v>36</v>
      </c>
      <c r="P38" s="194" t="str">
        <f t="shared" si="8"/>
        <v>AD</v>
      </c>
      <c r="Q38" s="195" t="str">
        <f t="shared" si="9"/>
        <v>AG</v>
      </c>
      <c r="R38" s="195" t="str">
        <f t="shared" si="10"/>
        <v>ADG</v>
      </c>
      <c r="S38" s="200">
        <f t="shared" si="11"/>
        <v>6.12</v>
      </c>
      <c r="T38" s="170">
        <v>1</v>
      </c>
    </row>
    <row r="39" spans="1:20" ht="18.75" x14ac:dyDescent="0.25">
      <c r="A39" s="92" t="s">
        <v>305</v>
      </c>
      <c r="B39" s="93" t="s">
        <v>306</v>
      </c>
      <c r="C39" s="117">
        <v>1990</v>
      </c>
      <c r="D39" s="117" t="s">
        <v>211</v>
      </c>
      <c r="E39" s="118" t="s">
        <v>192</v>
      </c>
      <c r="F39" s="119"/>
      <c r="G39" s="188" t="str">
        <f t="shared" si="6"/>
        <v/>
      </c>
      <c r="H39" s="120"/>
      <c r="I39" s="162"/>
      <c r="J39" s="121"/>
      <c r="K39" s="188" t="str">
        <f t="shared" si="7"/>
        <v>X</v>
      </c>
      <c r="L39" s="121"/>
      <c r="M39" s="122">
        <v>5.0999999999999996</v>
      </c>
      <c r="N39" s="123"/>
      <c r="O39" s="191">
        <v>37</v>
      </c>
      <c r="P39" s="194" t="str">
        <f t="shared" si="8"/>
        <v>AD</v>
      </c>
      <c r="Q39" s="195" t="str">
        <f t="shared" si="9"/>
        <v>AG</v>
      </c>
      <c r="R39" s="195" t="str">
        <f t="shared" si="10"/>
        <v>ADG</v>
      </c>
      <c r="S39" s="200">
        <f t="shared" si="11"/>
        <v>5.0999999999999996</v>
      </c>
      <c r="T39" s="170">
        <v>2</v>
      </c>
    </row>
    <row r="40" spans="1:20" ht="18.75" x14ac:dyDescent="0.25">
      <c r="A40" s="130" t="s">
        <v>209</v>
      </c>
      <c r="B40" s="131" t="s">
        <v>205</v>
      </c>
      <c r="C40" s="132">
        <v>2015</v>
      </c>
      <c r="D40" s="132" t="s">
        <v>211</v>
      </c>
      <c r="E40" s="133" t="s">
        <v>192</v>
      </c>
      <c r="F40" s="134"/>
      <c r="G40" s="188" t="str">
        <f t="shared" si="6"/>
        <v>X</v>
      </c>
      <c r="H40" s="128"/>
      <c r="I40" s="163">
        <v>16.22</v>
      </c>
      <c r="J40" s="128"/>
      <c r="K40" s="188" t="str">
        <f t="shared" si="7"/>
        <v/>
      </c>
      <c r="L40" s="128"/>
      <c r="M40" s="129"/>
      <c r="N40" s="96"/>
      <c r="O40" s="191">
        <v>38</v>
      </c>
      <c r="P40" s="194" t="str">
        <f t="shared" si="8"/>
        <v>M10</v>
      </c>
      <c r="Q40" s="195" t="str">
        <f t="shared" si="9"/>
        <v>J1</v>
      </c>
      <c r="R40" s="195" t="str">
        <f t="shared" si="10"/>
        <v>M10G</v>
      </c>
      <c r="S40" s="200">
        <f t="shared" si="11"/>
        <v>7.6044444444444439</v>
      </c>
      <c r="T40" s="171">
        <v>1</v>
      </c>
    </row>
    <row r="41" spans="1:20" ht="18.75" x14ac:dyDescent="0.25">
      <c r="A41" s="130" t="s">
        <v>204</v>
      </c>
      <c r="B41" s="131" t="s">
        <v>205</v>
      </c>
      <c r="C41" s="132">
        <v>2017</v>
      </c>
      <c r="D41" s="132" t="s">
        <v>211</v>
      </c>
      <c r="E41" s="133" t="s">
        <v>192</v>
      </c>
      <c r="F41" s="134"/>
      <c r="G41" s="188" t="str">
        <f t="shared" si="6"/>
        <v>X</v>
      </c>
      <c r="H41" s="128"/>
      <c r="I41" s="163">
        <v>9.73</v>
      </c>
      <c r="J41" s="128"/>
      <c r="K41" s="188" t="str">
        <f t="shared" si="7"/>
        <v/>
      </c>
      <c r="L41" s="128"/>
      <c r="M41" s="129"/>
      <c r="N41" s="96"/>
      <c r="O41" s="191">
        <v>39</v>
      </c>
      <c r="P41" s="194" t="str">
        <f t="shared" si="8"/>
        <v>M8</v>
      </c>
      <c r="Q41" s="195" t="str">
        <f t="shared" si="9"/>
        <v>J1</v>
      </c>
      <c r="R41" s="195" t="str">
        <f t="shared" si="10"/>
        <v>M8G</v>
      </c>
      <c r="S41" s="200">
        <f t="shared" si="11"/>
        <v>7.2433333333333332</v>
      </c>
      <c r="T41" s="171">
        <v>2</v>
      </c>
    </row>
    <row r="42" spans="1:20" ht="18.75" x14ac:dyDescent="0.25">
      <c r="A42" s="10" t="s">
        <v>207</v>
      </c>
      <c r="B42" s="8" t="s">
        <v>208</v>
      </c>
      <c r="C42" s="9">
        <v>2016</v>
      </c>
      <c r="D42" s="9" t="s">
        <v>211</v>
      </c>
      <c r="E42" s="11" t="s">
        <v>189</v>
      </c>
      <c r="F42" s="5"/>
      <c r="G42" s="188" t="str">
        <f t="shared" si="6"/>
        <v>X</v>
      </c>
      <c r="H42" s="4"/>
      <c r="I42" s="161">
        <v>9.3000000000000007</v>
      </c>
      <c r="K42" s="188" t="str">
        <f t="shared" si="7"/>
        <v/>
      </c>
      <c r="M42" s="88"/>
      <c r="O42" s="191">
        <v>40</v>
      </c>
      <c r="P42" s="194" t="str">
        <f t="shared" si="8"/>
        <v>M10</v>
      </c>
      <c r="Q42" s="195" t="str">
        <f t="shared" si="9"/>
        <v>J1</v>
      </c>
      <c r="R42" s="195" t="str">
        <f t="shared" si="10"/>
        <v>M10F</v>
      </c>
      <c r="S42" s="200">
        <f t="shared" si="11"/>
        <v>7.2285714285714286</v>
      </c>
      <c r="T42" s="169">
        <v>3</v>
      </c>
    </row>
    <row r="43" spans="1:20" ht="18.75" x14ac:dyDescent="0.25">
      <c r="A43" s="10" t="s">
        <v>202</v>
      </c>
      <c r="B43" s="8" t="s">
        <v>206</v>
      </c>
      <c r="C43" s="9">
        <v>2015</v>
      </c>
      <c r="D43" s="9" t="s">
        <v>211</v>
      </c>
      <c r="E43" s="11" t="s">
        <v>189</v>
      </c>
      <c r="F43" s="5"/>
      <c r="G43" s="188" t="str">
        <f t="shared" si="6"/>
        <v>X</v>
      </c>
      <c r="H43" s="4"/>
      <c r="I43" s="161">
        <v>8.67</v>
      </c>
      <c r="K43" s="188" t="str">
        <f t="shared" si="7"/>
        <v/>
      </c>
      <c r="M43" s="88"/>
      <c r="O43" s="191">
        <v>41</v>
      </c>
      <c r="P43" s="194" t="str">
        <f t="shared" si="8"/>
        <v>M10</v>
      </c>
      <c r="Q43" s="195" t="str">
        <f t="shared" si="9"/>
        <v>J1</v>
      </c>
      <c r="R43" s="195" t="str">
        <f t="shared" si="10"/>
        <v>M10F</v>
      </c>
      <c r="S43" s="200">
        <f t="shared" si="11"/>
        <v>7.0485714285714289</v>
      </c>
      <c r="T43" s="169">
        <v>4</v>
      </c>
    </row>
    <row r="44" spans="1:20" ht="18.75" x14ac:dyDescent="0.25">
      <c r="A44" s="10" t="s">
        <v>202</v>
      </c>
      <c r="B44" s="8" t="s">
        <v>203</v>
      </c>
      <c r="C44" s="9">
        <v>2018</v>
      </c>
      <c r="D44" s="9" t="s">
        <v>211</v>
      </c>
      <c r="E44" s="11" t="s">
        <v>192</v>
      </c>
      <c r="F44" s="5"/>
      <c r="G44" s="188" t="str">
        <f t="shared" si="6"/>
        <v>X</v>
      </c>
      <c r="H44" s="4"/>
      <c r="I44" s="161">
        <v>7.57</v>
      </c>
      <c r="K44" s="188" t="str">
        <f t="shared" si="7"/>
        <v/>
      </c>
      <c r="M44" s="88"/>
      <c r="O44" s="191">
        <v>42</v>
      </c>
      <c r="P44" s="194" t="str">
        <f t="shared" si="8"/>
        <v>M8</v>
      </c>
      <c r="Q44" s="195" t="str">
        <f t="shared" si="9"/>
        <v>J1</v>
      </c>
      <c r="R44" s="195" t="str">
        <f t="shared" si="10"/>
        <v>M8G</v>
      </c>
      <c r="S44" s="200">
        <f t="shared" si="11"/>
        <v>6.5233333333333334</v>
      </c>
      <c r="T44" s="169">
        <v>5</v>
      </c>
    </row>
    <row r="45" spans="1:20" ht="18.75" x14ac:dyDescent="0.25">
      <c r="A45" s="149" t="s">
        <v>209</v>
      </c>
      <c r="B45" s="150" t="s">
        <v>210</v>
      </c>
      <c r="C45" s="151">
        <v>2012</v>
      </c>
      <c r="D45" s="151" t="s">
        <v>211</v>
      </c>
      <c r="E45" s="152" t="s">
        <v>192</v>
      </c>
      <c r="F45" s="153"/>
      <c r="G45" s="188" t="str">
        <f t="shared" si="6"/>
        <v>X</v>
      </c>
      <c r="H45" s="141"/>
      <c r="I45" s="164">
        <v>20.81</v>
      </c>
      <c r="J45" s="141"/>
      <c r="K45" s="188" t="str">
        <f t="shared" si="7"/>
        <v/>
      </c>
      <c r="L45" s="141"/>
      <c r="M45" s="142"/>
      <c r="N45" s="143"/>
      <c r="O45" s="191">
        <v>43</v>
      </c>
      <c r="P45" s="194" t="str">
        <f t="shared" si="8"/>
        <v>M14</v>
      </c>
      <c r="Q45" s="195" t="str">
        <f t="shared" si="9"/>
        <v>J2</v>
      </c>
      <c r="R45" s="195" t="str">
        <f t="shared" si="10"/>
        <v>M14G</v>
      </c>
      <c r="S45" s="200">
        <f t="shared" si="11"/>
        <v>6.3016666666666667</v>
      </c>
      <c r="T45" s="172">
        <v>1</v>
      </c>
    </row>
    <row r="46" spans="1:20" ht="18.75" x14ac:dyDescent="0.25">
      <c r="A46" s="154" t="s">
        <v>285</v>
      </c>
      <c r="B46" s="155" t="s">
        <v>328</v>
      </c>
      <c r="C46" s="156">
        <v>1986</v>
      </c>
      <c r="D46" s="156" t="s">
        <v>271</v>
      </c>
      <c r="E46" s="157" t="s">
        <v>189</v>
      </c>
      <c r="F46" s="97"/>
      <c r="G46" s="188" t="str">
        <f t="shared" si="6"/>
        <v/>
      </c>
      <c r="H46" s="98"/>
      <c r="I46" s="165"/>
      <c r="J46" s="99"/>
      <c r="K46" s="188" t="str">
        <f t="shared" si="7"/>
        <v>X</v>
      </c>
      <c r="L46" s="99"/>
      <c r="M46" s="101">
        <v>4.3099999999999996</v>
      </c>
      <c r="N46" s="100"/>
      <c r="O46" s="191">
        <v>44</v>
      </c>
      <c r="P46" s="194" t="str">
        <f t="shared" si="8"/>
        <v>AD</v>
      </c>
      <c r="Q46" s="195" t="str">
        <f t="shared" si="9"/>
        <v>AF</v>
      </c>
      <c r="R46" s="195" t="str">
        <f t="shared" si="10"/>
        <v>ADF</v>
      </c>
      <c r="S46" s="200">
        <f t="shared" si="11"/>
        <v>6.31</v>
      </c>
      <c r="T46" s="173">
        <v>1</v>
      </c>
    </row>
    <row r="47" spans="1:20" ht="18.75" x14ac:dyDescent="0.25">
      <c r="A47" s="154" t="s">
        <v>325</v>
      </c>
      <c r="B47" s="155" t="s">
        <v>326</v>
      </c>
      <c r="C47" s="156">
        <v>1987</v>
      </c>
      <c r="D47" s="156" t="s">
        <v>271</v>
      </c>
      <c r="E47" s="157" t="s">
        <v>189</v>
      </c>
      <c r="F47" s="97"/>
      <c r="G47" s="188" t="str">
        <f t="shared" si="6"/>
        <v/>
      </c>
      <c r="H47" s="98"/>
      <c r="I47" s="165"/>
      <c r="J47" s="99"/>
      <c r="K47" s="188" t="str">
        <f t="shared" si="7"/>
        <v>X</v>
      </c>
      <c r="L47" s="99"/>
      <c r="M47" s="101">
        <v>4.2</v>
      </c>
      <c r="N47" s="100"/>
      <c r="O47" s="191">
        <v>45</v>
      </c>
      <c r="P47" s="194" t="str">
        <f t="shared" si="8"/>
        <v>AD</v>
      </c>
      <c r="Q47" s="195" t="str">
        <f t="shared" si="9"/>
        <v>AF</v>
      </c>
      <c r="R47" s="195" t="str">
        <f t="shared" si="10"/>
        <v>ADF</v>
      </c>
      <c r="S47" s="200">
        <f t="shared" si="11"/>
        <v>6.2</v>
      </c>
      <c r="T47" s="173">
        <v>2</v>
      </c>
    </row>
    <row r="48" spans="1:20" ht="18.75" x14ac:dyDescent="0.25">
      <c r="A48" s="86" t="s">
        <v>272</v>
      </c>
      <c r="B48" s="14" t="s">
        <v>327</v>
      </c>
      <c r="C48" s="73">
        <v>1987</v>
      </c>
      <c r="D48" s="73" t="s">
        <v>271</v>
      </c>
      <c r="E48" s="18" t="s">
        <v>189</v>
      </c>
      <c r="G48" s="188" t="str">
        <f t="shared" si="6"/>
        <v/>
      </c>
      <c r="I48" s="161"/>
      <c r="K48" s="188" t="str">
        <f t="shared" si="7"/>
        <v>X</v>
      </c>
      <c r="M48" s="88">
        <v>3.51</v>
      </c>
      <c r="O48" s="191">
        <v>46</v>
      </c>
      <c r="P48" s="194" t="str">
        <f t="shared" si="8"/>
        <v>AD</v>
      </c>
      <c r="Q48" s="195" t="str">
        <f t="shared" si="9"/>
        <v>AF</v>
      </c>
      <c r="R48" s="195" t="str">
        <f t="shared" si="10"/>
        <v>ADF</v>
      </c>
      <c r="S48" s="200">
        <f t="shared" si="11"/>
        <v>5.51</v>
      </c>
      <c r="T48" s="169">
        <v>3</v>
      </c>
    </row>
    <row r="49" spans="1:20" ht="18.75" x14ac:dyDescent="0.25">
      <c r="A49" s="86" t="s">
        <v>287</v>
      </c>
      <c r="B49" s="14" t="s">
        <v>329</v>
      </c>
      <c r="C49" s="73">
        <v>1988</v>
      </c>
      <c r="D49" s="73" t="s">
        <v>271</v>
      </c>
      <c r="E49" s="18" t="s">
        <v>189</v>
      </c>
      <c r="G49" s="188" t="str">
        <f t="shared" si="6"/>
        <v/>
      </c>
      <c r="I49" s="161"/>
      <c r="K49" s="188" t="str">
        <f t="shared" si="7"/>
        <v>X</v>
      </c>
      <c r="M49" s="88">
        <v>3.51</v>
      </c>
      <c r="O49" s="191">
        <v>47</v>
      </c>
      <c r="P49" s="194" t="str">
        <f t="shared" si="8"/>
        <v>AD</v>
      </c>
      <c r="Q49" s="195" t="str">
        <f t="shared" si="9"/>
        <v>AF</v>
      </c>
      <c r="R49" s="195" t="str">
        <f t="shared" si="10"/>
        <v>ADF</v>
      </c>
      <c r="S49" s="200">
        <f t="shared" si="11"/>
        <v>5.51</v>
      </c>
      <c r="T49" s="169">
        <v>4</v>
      </c>
    </row>
    <row r="50" spans="1:20" ht="18.75" x14ac:dyDescent="0.25">
      <c r="A50" s="92" t="s">
        <v>285</v>
      </c>
      <c r="B50" s="93" t="s">
        <v>319</v>
      </c>
      <c r="C50" s="117">
        <v>1985</v>
      </c>
      <c r="D50" s="117" t="s">
        <v>271</v>
      </c>
      <c r="E50" s="118" t="s">
        <v>192</v>
      </c>
      <c r="F50" s="119"/>
      <c r="G50" s="188" t="str">
        <f t="shared" si="6"/>
        <v/>
      </c>
      <c r="H50" s="120"/>
      <c r="I50" s="162"/>
      <c r="J50" s="121"/>
      <c r="K50" s="188" t="str">
        <f t="shared" si="7"/>
        <v>X</v>
      </c>
      <c r="L50" s="121"/>
      <c r="M50" s="122">
        <v>5.9</v>
      </c>
      <c r="N50" s="123"/>
      <c r="O50" s="191">
        <v>48</v>
      </c>
      <c r="P50" s="194" t="str">
        <f t="shared" si="8"/>
        <v>AD</v>
      </c>
      <c r="Q50" s="195" t="str">
        <f t="shared" si="9"/>
        <v>AG</v>
      </c>
      <c r="R50" s="195" t="str">
        <f t="shared" si="10"/>
        <v>ADG</v>
      </c>
      <c r="S50" s="200">
        <f t="shared" si="11"/>
        <v>5.9</v>
      </c>
      <c r="T50" s="170">
        <v>1</v>
      </c>
    </row>
    <row r="51" spans="1:20" ht="18.75" x14ac:dyDescent="0.25">
      <c r="A51" s="92" t="s">
        <v>272</v>
      </c>
      <c r="B51" s="93" t="s">
        <v>320</v>
      </c>
      <c r="C51" s="117">
        <v>1988</v>
      </c>
      <c r="D51" s="117" t="s">
        <v>271</v>
      </c>
      <c r="E51" s="118" t="s">
        <v>192</v>
      </c>
      <c r="F51" s="119"/>
      <c r="G51" s="188" t="str">
        <f t="shared" si="6"/>
        <v/>
      </c>
      <c r="H51" s="120"/>
      <c r="I51" s="162"/>
      <c r="J51" s="121"/>
      <c r="K51" s="188" t="str">
        <f t="shared" si="7"/>
        <v>X</v>
      </c>
      <c r="L51" s="121"/>
      <c r="M51" s="122">
        <v>4.5199999999999996</v>
      </c>
      <c r="N51" s="123"/>
      <c r="O51" s="191">
        <v>49</v>
      </c>
      <c r="P51" s="194" t="str">
        <f t="shared" si="8"/>
        <v>AD</v>
      </c>
      <c r="Q51" s="195" t="str">
        <f t="shared" si="9"/>
        <v>AG</v>
      </c>
      <c r="R51" s="195" t="str">
        <f t="shared" si="10"/>
        <v>ADG</v>
      </c>
      <c r="S51" s="200">
        <f t="shared" si="11"/>
        <v>4.5199999999999996</v>
      </c>
      <c r="T51" s="170">
        <v>2</v>
      </c>
    </row>
    <row r="52" spans="1:20" ht="18.75" x14ac:dyDescent="0.25">
      <c r="A52" s="86" t="s">
        <v>317</v>
      </c>
      <c r="B52" s="14" t="s">
        <v>318</v>
      </c>
      <c r="C52" s="73">
        <v>1993</v>
      </c>
      <c r="D52" s="73" t="s">
        <v>271</v>
      </c>
      <c r="E52" s="18" t="s">
        <v>192</v>
      </c>
      <c r="G52" s="188" t="str">
        <f t="shared" si="6"/>
        <v/>
      </c>
      <c r="I52" s="161"/>
      <c r="K52" s="188" t="str">
        <f t="shared" si="7"/>
        <v>X</v>
      </c>
      <c r="M52" s="88">
        <v>4.17</v>
      </c>
      <c r="O52" s="191">
        <v>50</v>
      </c>
      <c r="P52" s="194" t="str">
        <f t="shared" si="8"/>
        <v>AD</v>
      </c>
      <c r="Q52" s="195" t="str">
        <f t="shared" si="9"/>
        <v>AG</v>
      </c>
      <c r="R52" s="195" t="str">
        <f t="shared" si="10"/>
        <v>ADG</v>
      </c>
      <c r="S52" s="200">
        <f t="shared" si="11"/>
        <v>4.17</v>
      </c>
      <c r="T52" s="169">
        <v>3</v>
      </c>
    </row>
    <row r="53" spans="1:20" ht="18.75" x14ac:dyDescent="0.25">
      <c r="A53" s="94" t="s">
        <v>269</v>
      </c>
      <c r="B53" s="95" t="s">
        <v>270</v>
      </c>
      <c r="C53" s="124">
        <v>20123</v>
      </c>
      <c r="D53" s="124" t="s">
        <v>271</v>
      </c>
      <c r="E53" s="125" t="s">
        <v>192</v>
      </c>
      <c r="F53" s="126"/>
      <c r="G53" s="188" t="str">
        <f t="shared" si="6"/>
        <v>X</v>
      </c>
      <c r="H53" s="127"/>
      <c r="I53" s="163">
        <v>21.98</v>
      </c>
      <c r="J53" s="128"/>
      <c r="K53" s="188" t="str">
        <f t="shared" si="7"/>
        <v/>
      </c>
      <c r="L53" s="128"/>
      <c r="M53" s="129"/>
      <c r="N53" s="96"/>
      <c r="O53" s="191">
        <v>51</v>
      </c>
      <c r="P53" s="194" t="str">
        <f t="shared" si="8"/>
        <v>M8</v>
      </c>
      <c r="Q53" s="195" t="str">
        <f t="shared" si="9"/>
        <v>J1</v>
      </c>
      <c r="R53" s="195" t="str">
        <f t="shared" si="10"/>
        <v>M8G</v>
      </c>
      <c r="S53" s="200">
        <f t="shared" si="11"/>
        <v>11.326666666666668</v>
      </c>
      <c r="T53" s="171">
        <v>1</v>
      </c>
    </row>
    <row r="54" spans="1:20" ht="18.75" x14ac:dyDescent="0.25">
      <c r="A54" s="94" t="s">
        <v>276</v>
      </c>
      <c r="B54" s="95" t="s">
        <v>277</v>
      </c>
      <c r="C54" s="124">
        <v>2013</v>
      </c>
      <c r="D54" s="124" t="s">
        <v>271</v>
      </c>
      <c r="E54" s="125" t="s">
        <v>189</v>
      </c>
      <c r="F54" s="126"/>
      <c r="G54" s="188" t="str">
        <f t="shared" si="6"/>
        <v>X</v>
      </c>
      <c r="H54" s="127"/>
      <c r="I54" s="163">
        <v>26.33</v>
      </c>
      <c r="J54" s="128"/>
      <c r="K54" s="188" t="str">
        <f t="shared" si="7"/>
        <v/>
      </c>
      <c r="L54" s="128"/>
      <c r="M54" s="129"/>
      <c r="N54" s="96"/>
      <c r="O54" s="191">
        <v>52</v>
      </c>
      <c r="P54" s="194" t="str">
        <f t="shared" si="8"/>
        <v>M12</v>
      </c>
      <c r="Q54" s="195" t="str">
        <f t="shared" si="9"/>
        <v>J1</v>
      </c>
      <c r="R54" s="195" t="str">
        <f t="shared" si="10"/>
        <v>M12F</v>
      </c>
      <c r="S54" s="200">
        <f t="shared" si="11"/>
        <v>9.8659999999999997</v>
      </c>
      <c r="T54" s="171">
        <v>2</v>
      </c>
    </row>
    <row r="55" spans="1:20" ht="18.75" x14ac:dyDescent="0.25">
      <c r="A55" s="86" t="s">
        <v>285</v>
      </c>
      <c r="B55" s="14" t="s">
        <v>286</v>
      </c>
      <c r="C55" s="73">
        <v>2016</v>
      </c>
      <c r="D55" s="73" t="s">
        <v>271</v>
      </c>
      <c r="E55" s="18" t="s">
        <v>192</v>
      </c>
      <c r="G55" s="188" t="str">
        <f t="shared" si="6"/>
        <v>X</v>
      </c>
      <c r="I55" s="161">
        <v>23.16</v>
      </c>
      <c r="K55" s="188" t="str">
        <f t="shared" si="7"/>
        <v/>
      </c>
      <c r="M55" s="88"/>
      <c r="O55" s="191">
        <v>53</v>
      </c>
      <c r="P55" s="194" t="str">
        <f t="shared" si="8"/>
        <v>M10</v>
      </c>
      <c r="Q55" s="195" t="str">
        <f t="shared" si="9"/>
        <v>J1</v>
      </c>
      <c r="R55" s="195" t="str">
        <f t="shared" si="10"/>
        <v>M10G</v>
      </c>
      <c r="S55" s="200">
        <f t="shared" si="11"/>
        <v>9.1466666666666665</v>
      </c>
      <c r="T55" s="169">
        <v>3</v>
      </c>
    </row>
    <row r="56" spans="1:20" ht="18.75" x14ac:dyDescent="0.25">
      <c r="A56" s="86" t="s">
        <v>274</v>
      </c>
      <c r="B56" s="14" t="s">
        <v>275</v>
      </c>
      <c r="C56" s="73">
        <v>2014</v>
      </c>
      <c r="D56" s="73" t="s">
        <v>271</v>
      </c>
      <c r="E56" s="18" t="s">
        <v>192</v>
      </c>
      <c r="G56" s="188" t="str">
        <f t="shared" si="6"/>
        <v>X</v>
      </c>
      <c r="I56" s="161">
        <v>23.73</v>
      </c>
      <c r="K56" s="188" t="str">
        <f t="shared" si="7"/>
        <v/>
      </c>
      <c r="M56" s="88"/>
      <c r="O56" s="191">
        <v>54</v>
      </c>
      <c r="P56" s="194" t="str">
        <f t="shared" si="8"/>
        <v>M12</v>
      </c>
      <c r="Q56" s="195" t="str">
        <f t="shared" si="9"/>
        <v>J1</v>
      </c>
      <c r="R56" s="195" t="str">
        <f t="shared" si="10"/>
        <v>M12G</v>
      </c>
      <c r="S56" s="200">
        <f t="shared" si="11"/>
        <v>7.955000000000001</v>
      </c>
      <c r="T56" s="169">
        <v>4</v>
      </c>
    </row>
    <row r="57" spans="1:20" ht="18.75" x14ac:dyDescent="0.25">
      <c r="A57" s="86" t="s">
        <v>272</v>
      </c>
      <c r="B57" s="14" t="s">
        <v>273</v>
      </c>
      <c r="C57" s="73">
        <v>2014</v>
      </c>
      <c r="D57" s="73" t="s">
        <v>271</v>
      </c>
      <c r="E57" s="18" t="s">
        <v>192</v>
      </c>
      <c r="G57" s="188" t="str">
        <f t="shared" si="6"/>
        <v>X</v>
      </c>
      <c r="I57" s="161">
        <v>19.02</v>
      </c>
      <c r="K57" s="188" t="str">
        <f t="shared" si="7"/>
        <v/>
      </c>
      <c r="M57" s="88"/>
      <c r="O57" s="191">
        <v>55</v>
      </c>
      <c r="P57" s="194" t="str">
        <f t="shared" si="8"/>
        <v>M12</v>
      </c>
      <c r="Q57" s="195" t="str">
        <f t="shared" si="9"/>
        <v>J1</v>
      </c>
      <c r="R57" s="195" t="str">
        <f t="shared" si="10"/>
        <v>M12G</v>
      </c>
      <c r="S57" s="200">
        <f t="shared" si="11"/>
        <v>7.169999999999999</v>
      </c>
      <c r="T57" s="169">
        <v>5</v>
      </c>
    </row>
    <row r="58" spans="1:20" ht="18.75" x14ac:dyDescent="0.25">
      <c r="A58" s="86" t="s">
        <v>289</v>
      </c>
      <c r="B58" s="14" t="s">
        <v>290</v>
      </c>
      <c r="C58" s="73">
        <v>2019</v>
      </c>
      <c r="D58" s="73" t="s">
        <v>271</v>
      </c>
      <c r="E58" s="18" t="s">
        <v>189</v>
      </c>
      <c r="G58" s="188" t="str">
        <f t="shared" si="6"/>
        <v>X</v>
      </c>
      <c r="I58" s="161">
        <v>4.6100000000000003</v>
      </c>
      <c r="K58" s="188" t="str">
        <f t="shared" si="7"/>
        <v/>
      </c>
      <c r="M58" s="88"/>
      <c r="O58" s="191">
        <v>56</v>
      </c>
      <c r="P58" s="194" t="str">
        <f t="shared" si="8"/>
        <v>M8</v>
      </c>
      <c r="Q58" s="195" t="str">
        <f t="shared" si="9"/>
        <v>J1</v>
      </c>
      <c r="R58" s="195" t="str">
        <f t="shared" si="10"/>
        <v>M8F</v>
      </c>
      <c r="S58" s="200">
        <f t="shared" si="11"/>
        <v>6.6440000000000001</v>
      </c>
      <c r="T58" s="169">
        <v>6</v>
      </c>
    </row>
    <row r="59" spans="1:20" ht="18.75" x14ac:dyDescent="0.25">
      <c r="A59" s="86" t="s">
        <v>272</v>
      </c>
      <c r="B59" s="14" t="s">
        <v>275</v>
      </c>
      <c r="C59" s="73">
        <v>2016</v>
      </c>
      <c r="D59" s="73" t="s">
        <v>271</v>
      </c>
      <c r="E59" s="18" t="s">
        <v>192</v>
      </c>
      <c r="G59" s="188" t="str">
        <f t="shared" si="6"/>
        <v>X</v>
      </c>
      <c r="I59" s="161">
        <v>9.92</v>
      </c>
      <c r="K59" s="188" t="str">
        <f t="shared" si="7"/>
        <v/>
      </c>
      <c r="M59" s="88"/>
      <c r="O59" s="191">
        <v>57</v>
      </c>
      <c r="P59" s="194" t="str">
        <f t="shared" si="8"/>
        <v>M10</v>
      </c>
      <c r="Q59" s="195" t="str">
        <f t="shared" si="9"/>
        <v>J1</v>
      </c>
      <c r="R59" s="195" t="str">
        <f t="shared" si="10"/>
        <v>M10G</v>
      </c>
      <c r="S59" s="200">
        <f t="shared" si="11"/>
        <v>6.2044444444444444</v>
      </c>
      <c r="T59" s="169">
        <v>7</v>
      </c>
    </row>
    <row r="60" spans="1:20" ht="18.75" x14ac:dyDescent="0.25">
      <c r="A60" s="86" t="s">
        <v>287</v>
      </c>
      <c r="B60" s="14" t="s">
        <v>288</v>
      </c>
      <c r="C60" s="73">
        <v>2018</v>
      </c>
      <c r="D60" s="73" t="s">
        <v>271</v>
      </c>
      <c r="E60" s="18" t="s">
        <v>192</v>
      </c>
      <c r="G60" s="188" t="str">
        <f t="shared" si="6"/>
        <v>X</v>
      </c>
      <c r="I60" s="161">
        <v>6.58</v>
      </c>
      <c r="K60" s="188" t="str">
        <f t="shared" si="7"/>
        <v/>
      </c>
      <c r="M60" s="88"/>
      <c r="O60" s="191">
        <v>58</v>
      </c>
      <c r="P60" s="194" t="str">
        <f t="shared" si="8"/>
        <v>M8</v>
      </c>
      <c r="Q60" s="195" t="str">
        <f t="shared" si="9"/>
        <v>J1</v>
      </c>
      <c r="R60" s="195" t="str">
        <f t="shared" si="10"/>
        <v>M8G</v>
      </c>
      <c r="S60" s="200">
        <f t="shared" si="11"/>
        <v>6.1933333333333325</v>
      </c>
      <c r="T60" s="169">
        <v>8</v>
      </c>
    </row>
    <row r="61" spans="1:20" ht="18.75" x14ac:dyDescent="0.25">
      <c r="A61" s="154" t="s">
        <v>292</v>
      </c>
      <c r="B61" s="155" t="s">
        <v>309</v>
      </c>
      <c r="C61" s="156">
        <v>1983</v>
      </c>
      <c r="D61" s="156" t="s">
        <v>262</v>
      </c>
      <c r="E61" s="157" t="s">
        <v>189</v>
      </c>
      <c r="F61" s="97"/>
      <c r="G61" s="188" t="str">
        <f t="shared" si="6"/>
        <v/>
      </c>
      <c r="H61" s="98"/>
      <c r="I61" s="165"/>
      <c r="J61" s="99"/>
      <c r="K61" s="188" t="str">
        <f t="shared" si="7"/>
        <v>X</v>
      </c>
      <c r="L61" s="99"/>
      <c r="M61" s="101">
        <v>4.95</v>
      </c>
      <c r="N61" s="100"/>
      <c r="O61" s="191">
        <v>59</v>
      </c>
      <c r="P61" s="194" t="str">
        <f t="shared" si="8"/>
        <v>AD</v>
      </c>
      <c r="Q61" s="195" t="str">
        <f t="shared" si="9"/>
        <v>AF</v>
      </c>
      <c r="R61" s="195" t="str">
        <f t="shared" si="10"/>
        <v>ADF</v>
      </c>
      <c r="S61" s="200">
        <f t="shared" si="11"/>
        <v>6.95</v>
      </c>
      <c r="T61" s="173">
        <v>1</v>
      </c>
    </row>
    <row r="62" spans="1:20" ht="18.75" x14ac:dyDescent="0.25">
      <c r="A62" s="154" t="s">
        <v>315</v>
      </c>
      <c r="B62" s="155" t="s">
        <v>316</v>
      </c>
      <c r="C62" s="156">
        <v>1983</v>
      </c>
      <c r="D62" s="156" t="s">
        <v>262</v>
      </c>
      <c r="E62" s="157" t="s">
        <v>189</v>
      </c>
      <c r="F62" s="97"/>
      <c r="G62" s="188" t="str">
        <f t="shared" si="6"/>
        <v/>
      </c>
      <c r="H62" s="98"/>
      <c r="I62" s="165"/>
      <c r="J62" s="99"/>
      <c r="K62" s="188" t="str">
        <f t="shared" si="7"/>
        <v>X</v>
      </c>
      <c r="L62" s="99"/>
      <c r="M62" s="101">
        <v>4.76</v>
      </c>
      <c r="N62" s="100"/>
      <c r="O62" s="191">
        <v>60</v>
      </c>
      <c r="P62" s="194" t="str">
        <f t="shared" si="8"/>
        <v>AD</v>
      </c>
      <c r="Q62" s="195" t="str">
        <f t="shared" si="9"/>
        <v>AF</v>
      </c>
      <c r="R62" s="195" t="str">
        <f t="shared" si="10"/>
        <v>ADF</v>
      </c>
      <c r="S62" s="200">
        <f t="shared" si="11"/>
        <v>6.76</v>
      </c>
      <c r="T62" s="173">
        <v>2</v>
      </c>
    </row>
    <row r="63" spans="1:20" ht="18.75" x14ac:dyDescent="0.25">
      <c r="A63" s="86" t="s">
        <v>260</v>
      </c>
      <c r="B63" s="14" t="s">
        <v>312</v>
      </c>
      <c r="C63" s="73">
        <v>1976</v>
      </c>
      <c r="D63" s="73" t="s">
        <v>262</v>
      </c>
      <c r="E63" s="18" t="s">
        <v>189</v>
      </c>
      <c r="G63" s="188" t="str">
        <f t="shared" si="6"/>
        <v/>
      </c>
      <c r="I63" s="161"/>
      <c r="K63" s="188" t="str">
        <f t="shared" si="7"/>
        <v>X</v>
      </c>
      <c r="M63" s="88">
        <v>4.2300000000000004</v>
      </c>
      <c r="O63" s="191">
        <v>61</v>
      </c>
      <c r="P63" s="194" t="str">
        <f t="shared" si="8"/>
        <v>AD</v>
      </c>
      <c r="Q63" s="195" t="str">
        <f t="shared" si="9"/>
        <v>AF</v>
      </c>
      <c r="R63" s="195" t="str">
        <f t="shared" si="10"/>
        <v>ADF</v>
      </c>
      <c r="S63" s="200">
        <f t="shared" si="11"/>
        <v>6.23</v>
      </c>
      <c r="T63" s="169">
        <v>3</v>
      </c>
    </row>
    <row r="64" spans="1:20" ht="18.75" x14ac:dyDescent="0.25">
      <c r="A64" s="86" t="s">
        <v>307</v>
      </c>
      <c r="B64" s="14" t="s">
        <v>308</v>
      </c>
      <c r="C64" s="73">
        <v>1970</v>
      </c>
      <c r="D64" s="73" t="s">
        <v>262</v>
      </c>
      <c r="E64" s="18" t="s">
        <v>189</v>
      </c>
      <c r="G64" s="188" t="str">
        <f t="shared" si="6"/>
        <v/>
      </c>
      <c r="I64" s="161"/>
      <c r="K64" s="188" t="str">
        <f t="shared" si="7"/>
        <v>X</v>
      </c>
      <c r="M64" s="88">
        <v>3.33</v>
      </c>
      <c r="O64" s="191">
        <v>62</v>
      </c>
      <c r="P64" s="194" t="str">
        <f t="shared" si="8"/>
        <v>AD</v>
      </c>
      <c r="Q64" s="195" t="str">
        <f t="shared" si="9"/>
        <v>AF</v>
      </c>
      <c r="R64" s="195" t="str">
        <f t="shared" si="10"/>
        <v>ADF</v>
      </c>
      <c r="S64" s="200">
        <f t="shared" si="11"/>
        <v>5.33</v>
      </c>
      <c r="T64" s="169">
        <v>4</v>
      </c>
    </row>
    <row r="65" spans="1:20" ht="18.75" x14ac:dyDescent="0.25">
      <c r="A65" s="92" t="s">
        <v>313</v>
      </c>
      <c r="B65" s="93" t="s">
        <v>314</v>
      </c>
      <c r="C65" s="117">
        <v>1980</v>
      </c>
      <c r="D65" s="117" t="s">
        <v>262</v>
      </c>
      <c r="E65" s="118" t="s">
        <v>192</v>
      </c>
      <c r="F65" s="119"/>
      <c r="G65" s="188" t="str">
        <f t="shared" si="6"/>
        <v/>
      </c>
      <c r="H65" s="120"/>
      <c r="I65" s="162"/>
      <c r="J65" s="121"/>
      <c r="K65" s="188" t="str">
        <f t="shared" si="7"/>
        <v>X</v>
      </c>
      <c r="L65" s="121"/>
      <c r="M65" s="122">
        <v>4.95</v>
      </c>
      <c r="N65" s="123"/>
      <c r="O65" s="191">
        <v>63</v>
      </c>
      <c r="P65" s="194" t="str">
        <f t="shared" si="8"/>
        <v>AD</v>
      </c>
      <c r="Q65" s="195" t="str">
        <f t="shared" si="9"/>
        <v>AG</v>
      </c>
      <c r="R65" s="195" t="str">
        <f t="shared" si="10"/>
        <v>ADG</v>
      </c>
      <c r="S65" s="200">
        <f t="shared" si="11"/>
        <v>4.95</v>
      </c>
      <c r="T65" s="170">
        <v>1</v>
      </c>
    </row>
    <row r="66" spans="1:20" ht="18.75" x14ac:dyDescent="0.25">
      <c r="A66" s="92" t="s">
        <v>310</v>
      </c>
      <c r="B66" s="93" t="s">
        <v>311</v>
      </c>
      <c r="C66" s="117">
        <v>2006</v>
      </c>
      <c r="D66" s="117" t="s">
        <v>262</v>
      </c>
      <c r="E66" s="118" t="s">
        <v>192</v>
      </c>
      <c r="F66" s="119"/>
      <c r="G66" s="188" t="str">
        <f t="shared" si="6"/>
        <v/>
      </c>
      <c r="H66" s="120"/>
      <c r="I66" s="162"/>
      <c r="J66" s="121"/>
      <c r="K66" s="188" t="str">
        <f t="shared" si="7"/>
        <v>X</v>
      </c>
      <c r="L66" s="121"/>
      <c r="M66" s="122">
        <v>4.09</v>
      </c>
      <c r="N66" s="123"/>
      <c r="O66" s="191">
        <v>64</v>
      </c>
      <c r="P66" s="194" t="str">
        <f t="shared" si="8"/>
        <v>AD</v>
      </c>
      <c r="Q66" s="195" t="str">
        <f t="shared" si="9"/>
        <v>AG</v>
      </c>
      <c r="R66" s="195" t="str">
        <f t="shared" si="10"/>
        <v>ADG</v>
      </c>
      <c r="S66" s="200">
        <f t="shared" si="11"/>
        <v>4.09</v>
      </c>
      <c r="T66" s="170">
        <v>2</v>
      </c>
    </row>
    <row r="67" spans="1:20" ht="18.75" x14ac:dyDescent="0.25">
      <c r="A67" s="94" t="s">
        <v>292</v>
      </c>
      <c r="B67" s="95" t="s">
        <v>291</v>
      </c>
      <c r="C67" s="124">
        <v>2017</v>
      </c>
      <c r="D67" s="124" t="s">
        <v>262</v>
      </c>
      <c r="E67" s="125" t="s">
        <v>192</v>
      </c>
      <c r="F67" s="126"/>
      <c r="G67" s="188" t="str">
        <f t="shared" ref="G67:G89" si="12">IF(C67="","",IF(C67&lt;2008,"","X"))</f>
        <v>X</v>
      </c>
      <c r="H67" s="127"/>
      <c r="I67" s="163">
        <v>13.73</v>
      </c>
      <c r="J67" s="128"/>
      <c r="K67" s="188" t="str">
        <f t="shared" ref="K67:K89" si="13">IF(C67="","",IF(C67&lt;2008,"X",""))</f>
        <v/>
      </c>
      <c r="L67" s="128"/>
      <c r="M67" s="129"/>
      <c r="N67" s="96"/>
      <c r="O67" s="191">
        <v>65</v>
      </c>
      <c r="P67" s="194" t="str">
        <f t="shared" ref="P67:P89" si="14">IF(C67="","",IF(C67&gt;=2017,"M8",IF(AND(C67&gt;=2015,C67&lt;=2016),"M10",IF(AND(C67&gt;=2013,C67&lt;=2014),"M12",IF(AND(C67&gt;=2011,C67&lt;=2012),"M14",IF(AND(C67&gt;=2008,C67&lt;=2010),"M16",IF(C67&lt;=2007,"AD","")))))))</f>
        <v>M8</v>
      </c>
      <c r="Q67" s="195" t="str">
        <f t="shared" ref="Q67:Q89" si="15">IF(C67&lt;2008,"A"&amp;E67,IF(AND(C67&gt;2007,C67&lt;2013),"J2",IF(C67&gt;2012,"J1","NOK")))</f>
        <v>J1</v>
      </c>
      <c r="R67" s="195" t="str">
        <f t="shared" ref="R67:R89" si="16">P67&amp;E67</f>
        <v>M8G</v>
      </c>
      <c r="S67" s="200">
        <f t="shared" ref="S67:S89" si="17">IF(R67="M8F",((I67+12)/2.5),IF(R67="M10F",((I67+16)/3.5),IF(R67="M12F",((I67+23)/5),IF(R67="M14F",((I67+17)/5),IF(R67="M16F",((I67+14)/5),IF(R67="M8G",((I67+12)/3),IF(R67="M10G",((I67+18)/4.5),IF(R67="M12G",((I67+24)/6),IF(R67="M14G",((I67+17)/6),IF(R67="M16G",((I67+13)/6),IF(R67="ADF",M67+2,M67)))))))))))</f>
        <v>8.5766666666666662</v>
      </c>
      <c r="T67" s="171">
        <v>1</v>
      </c>
    </row>
    <row r="68" spans="1:20" ht="18.75" x14ac:dyDescent="0.25">
      <c r="A68" s="94" t="s">
        <v>267</v>
      </c>
      <c r="B68" s="95" t="s">
        <v>268</v>
      </c>
      <c r="C68" s="124">
        <v>2014</v>
      </c>
      <c r="D68" s="124" t="s">
        <v>262</v>
      </c>
      <c r="E68" s="125" t="s">
        <v>189</v>
      </c>
      <c r="F68" s="126"/>
      <c r="G68" s="188" t="str">
        <f t="shared" si="12"/>
        <v>X</v>
      </c>
      <c r="H68" s="127"/>
      <c r="I68" s="163">
        <v>16.670000000000002</v>
      </c>
      <c r="J68" s="128"/>
      <c r="K68" s="188" t="str">
        <f t="shared" si="13"/>
        <v/>
      </c>
      <c r="L68" s="128"/>
      <c r="M68" s="129"/>
      <c r="N68" s="96"/>
      <c r="O68" s="191">
        <v>66</v>
      </c>
      <c r="P68" s="194" t="str">
        <f t="shared" si="14"/>
        <v>M12</v>
      </c>
      <c r="Q68" s="195" t="str">
        <f t="shared" si="15"/>
        <v>J1</v>
      </c>
      <c r="R68" s="195" t="str">
        <f t="shared" si="16"/>
        <v>M12F</v>
      </c>
      <c r="S68" s="200">
        <f t="shared" si="17"/>
        <v>7.9340000000000002</v>
      </c>
      <c r="T68" s="171">
        <v>2</v>
      </c>
    </row>
    <row r="69" spans="1:20" ht="18.75" x14ac:dyDescent="0.25">
      <c r="A69" s="86" t="s">
        <v>292</v>
      </c>
      <c r="B69" s="14" t="s">
        <v>293</v>
      </c>
      <c r="C69" s="73">
        <v>2015</v>
      </c>
      <c r="D69" s="73" t="s">
        <v>262</v>
      </c>
      <c r="E69" s="18" t="s">
        <v>189</v>
      </c>
      <c r="G69" s="188" t="str">
        <f t="shared" si="12"/>
        <v>X</v>
      </c>
      <c r="I69" s="161">
        <v>11.49</v>
      </c>
      <c r="K69" s="188" t="str">
        <f t="shared" si="13"/>
        <v/>
      </c>
      <c r="M69" s="88"/>
      <c r="O69" s="191">
        <v>67</v>
      </c>
      <c r="P69" s="194" t="str">
        <f t="shared" si="14"/>
        <v>M10</v>
      </c>
      <c r="Q69" s="195" t="str">
        <f t="shared" si="15"/>
        <v>J1</v>
      </c>
      <c r="R69" s="195" t="str">
        <f t="shared" si="16"/>
        <v>M10F</v>
      </c>
      <c r="S69" s="200">
        <f t="shared" si="17"/>
        <v>7.854285714285715</v>
      </c>
      <c r="T69" s="169">
        <v>3</v>
      </c>
    </row>
    <row r="70" spans="1:20" ht="18.75" x14ac:dyDescent="0.25">
      <c r="A70" s="86" t="s">
        <v>332</v>
      </c>
      <c r="B70" s="14" t="s">
        <v>208</v>
      </c>
      <c r="C70" s="73">
        <v>2017</v>
      </c>
      <c r="D70" s="73" t="s">
        <v>262</v>
      </c>
      <c r="E70" s="18" t="s">
        <v>189</v>
      </c>
      <c r="G70" s="188" t="str">
        <f t="shared" si="12"/>
        <v>X</v>
      </c>
      <c r="I70" s="161">
        <v>7.16</v>
      </c>
      <c r="K70" s="188" t="str">
        <f t="shared" si="13"/>
        <v/>
      </c>
      <c r="M70" s="88"/>
      <c r="O70" s="191">
        <v>68</v>
      </c>
      <c r="P70" s="194" t="str">
        <f t="shared" si="14"/>
        <v>M8</v>
      </c>
      <c r="Q70" s="195" t="str">
        <f t="shared" si="15"/>
        <v>J1</v>
      </c>
      <c r="R70" s="195" t="str">
        <f t="shared" si="16"/>
        <v>M8F</v>
      </c>
      <c r="S70" s="200">
        <f t="shared" si="17"/>
        <v>7.6639999999999997</v>
      </c>
      <c r="T70" s="169">
        <v>4</v>
      </c>
    </row>
    <row r="71" spans="1:20" ht="18.75" x14ac:dyDescent="0.25">
      <c r="A71" s="86" t="s">
        <v>296</v>
      </c>
      <c r="B71" s="14" t="s">
        <v>297</v>
      </c>
      <c r="C71" s="73">
        <v>2016</v>
      </c>
      <c r="D71" s="73" t="s">
        <v>262</v>
      </c>
      <c r="E71" s="18" t="s">
        <v>192</v>
      </c>
      <c r="G71" s="188" t="str">
        <f t="shared" si="12"/>
        <v>X</v>
      </c>
      <c r="I71" s="161">
        <v>14.68</v>
      </c>
      <c r="K71" s="188" t="str">
        <f t="shared" si="13"/>
        <v/>
      </c>
      <c r="M71" s="88"/>
      <c r="O71" s="191">
        <v>69</v>
      </c>
      <c r="P71" s="194" t="str">
        <f t="shared" si="14"/>
        <v>M10</v>
      </c>
      <c r="Q71" s="195" t="str">
        <f t="shared" si="15"/>
        <v>J1</v>
      </c>
      <c r="R71" s="195" t="str">
        <f t="shared" si="16"/>
        <v>M10G</v>
      </c>
      <c r="S71" s="200">
        <f t="shared" si="17"/>
        <v>7.2622222222222224</v>
      </c>
      <c r="T71" s="169">
        <v>5</v>
      </c>
    </row>
    <row r="72" spans="1:20" ht="18.75" x14ac:dyDescent="0.25">
      <c r="A72" s="86" t="s">
        <v>294</v>
      </c>
      <c r="B72" s="14" t="s">
        <v>295</v>
      </c>
      <c r="C72" s="73">
        <v>2015</v>
      </c>
      <c r="D72" s="73" t="s">
        <v>262</v>
      </c>
      <c r="E72" s="18" t="s">
        <v>189</v>
      </c>
      <c r="G72" s="188" t="str">
        <f t="shared" si="12"/>
        <v>X</v>
      </c>
      <c r="I72" s="161">
        <v>7.45</v>
      </c>
      <c r="K72" s="188" t="str">
        <f t="shared" si="13"/>
        <v/>
      </c>
      <c r="M72" s="88"/>
      <c r="O72" s="191">
        <v>70</v>
      </c>
      <c r="P72" s="194" t="str">
        <f t="shared" si="14"/>
        <v>M10</v>
      </c>
      <c r="Q72" s="195" t="str">
        <f t="shared" si="15"/>
        <v>J1</v>
      </c>
      <c r="R72" s="195" t="str">
        <f t="shared" si="16"/>
        <v>M10F</v>
      </c>
      <c r="S72" s="200">
        <f t="shared" si="17"/>
        <v>6.7</v>
      </c>
      <c r="T72" s="169">
        <v>6</v>
      </c>
    </row>
    <row r="73" spans="1:20" ht="18.75" x14ac:dyDescent="0.25">
      <c r="A73" s="86" t="s">
        <v>265</v>
      </c>
      <c r="B73" s="14" t="s">
        <v>266</v>
      </c>
      <c r="C73" s="73">
        <v>2014</v>
      </c>
      <c r="D73" s="73" t="s">
        <v>262</v>
      </c>
      <c r="E73" s="18" t="s">
        <v>189</v>
      </c>
      <c r="G73" s="188" t="str">
        <f t="shared" si="12"/>
        <v>X</v>
      </c>
      <c r="I73" s="161">
        <v>8.8000000000000007</v>
      </c>
      <c r="K73" s="188" t="str">
        <f t="shared" si="13"/>
        <v/>
      </c>
      <c r="M73" s="88"/>
      <c r="O73" s="191">
        <v>71</v>
      </c>
      <c r="P73" s="194" t="str">
        <f t="shared" si="14"/>
        <v>M12</v>
      </c>
      <c r="Q73" s="195" t="str">
        <f t="shared" si="15"/>
        <v>J1</v>
      </c>
      <c r="R73" s="195" t="str">
        <f t="shared" si="16"/>
        <v>M12F</v>
      </c>
      <c r="S73" s="200">
        <f t="shared" si="17"/>
        <v>6.36</v>
      </c>
      <c r="T73" s="169">
        <v>7</v>
      </c>
    </row>
    <row r="74" spans="1:20" ht="18.75" x14ac:dyDescent="0.25">
      <c r="A74" s="86" t="s">
        <v>298</v>
      </c>
      <c r="B74" s="14" t="s">
        <v>299</v>
      </c>
      <c r="C74" s="73">
        <v>2018</v>
      </c>
      <c r="D74" s="73" t="s">
        <v>262</v>
      </c>
      <c r="E74" s="18" t="s">
        <v>189</v>
      </c>
      <c r="G74" s="188" t="str">
        <f t="shared" si="12"/>
        <v>X</v>
      </c>
      <c r="I74" s="161">
        <v>3.4</v>
      </c>
      <c r="K74" s="188" t="str">
        <f t="shared" si="13"/>
        <v/>
      </c>
      <c r="M74" s="88"/>
      <c r="O74" s="191">
        <v>72</v>
      </c>
      <c r="P74" s="194" t="str">
        <f t="shared" si="14"/>
        <v>M8</v>
      </c>
      <c r="Q74" s="195" t="str">
        <f t="shared" si="15"/>
        <v>J1</v>
      </c>
      <c r="R74" s="195" t="str">
        <f t="shared" si="16"/>
        <v>M8F</v>
      </c>
      <c r="S74" s="200">
        <f t="shared" si="17"/>
        <v>6.16</v>
      </c>
      <c r="T74" s="169">
        <v>8</v>
      </c>
    </row>
    <row r="75" spans="1:20" ht="18.75" x14ac:dyDescent="0.25">
      <c r="A75" s="135" t="s">
        <v>260</v>
      </c>
      <c r="B75" s="136" t="s">
        <v>261</v>
      </c>
      <c r="C75" s="137">
        <v>2008</v>
      </c>
      <c r="D75" s="137" t="s">
        <v>262</v>
      </c>
      <c r="E75" s="138" t="s">
        <v>192</v>
      </c>
      <c r="F75" s="139"/>
      <c r="G75" s="188" t="str">
        <f t="shared" si="12"/>
        <v>X</v>
      </c>
      <c r="H75" s="140"/>
      <c r="I75" s="164">
        <v>25.55</v>
      </c>
      <c r="J75" s="141"/>
      <c r="K75" s="188" t="str">
        <f t="shared" si="13"/>
        <v/>
      </c>
      <c r="L75" s="141"/>
      <c r="M75" s="142"/>
      <c r="N75" s="143"/>
      <c r="O75" s="191">
        <v>73</v>
      </c>
      <c r="P75" s="194" t="str">
        <f t="shared" si="14"/>
        <v>M16</v>
      </c>
      <c r="Q75" s="195" t="str">
        <f t="shared" si="15"/>
        <v>J2</v>
      </c>
      <c r="R75" s="195" t="str">
        <f t="shared" si="16"/>
        <v>M16G</v>
      </c>
      <c r="S75" s="200">
        <f t="shared" si="17"/>
        <v>6.4249999999999998</v>
      </c>
      <c r="T75" s="172">
        <v>1</v>
      </c>
    </row>
    <row r="76" spans="1:20" ht="18.75" x14ac:dyDescent="0.25">
      <c r="A76" s="135" t="s">
        <v>263</v>
      </c>
      <c r="B76" s="136" t="s">
        <v>264</v>
      </c>
      <c r="C76" s="137">
        <v>2011</v>
      </c>
      <c r="D76" s="137" t="s">
        <v>262</v>
      </c>
      <c r="E76" s="138" t="s">
        <v>192</v>
      </c>
      <c r="F76" s="139"/>
      <c r="G76" s="188" t="str">
        <f t="shared" si="12"/>
        <v>X</v>
      </c>
      <c r="H76" s="140"/>
      <c r="I76" s="164">
        <v>17.68</v>
      </c>
      <c r="J76" s="141"/>
      <c r="K76" s="188" t="str">
        <f t="shared" si="13"/>
        <v/>
      </c>
      <c r="L76" s="141"/>
      <c r="M76" s="142"/>
      <c r="N76" s="143"/>
      <c r="O76" s="191">
        <v>74</v>
      </c>
      <c r="P76" s="194" t="str">
        <f t="shared" si="14"/>
        <v>M14</v>
      </c>
      <c r="Q76" s="195" t="str">
        <f t="shared" si="15"/>
        <v>J2</v>
      </c>
      <c r="R76" s="195" t="str">
        <f t="shared" si="16"/>
        <v>M14G</v>
      </c>
      <c r="S76" s="200">
        <f t="shared" si="17"/>
        <v>5.78</v>
      </c>
      <c r="T76" s="172">
        <v>2</v>
      </c>
    </row>
    <row r="77" spans="1:20" ht="18.75" x14ac:dyDescent="0.25">
      <c r="A77" s="154" t="s">
        <v>278</v>
      </c>
      <c r="B77" s="155" t="s">
        <v>333</v>
      </c>
      <c r="C77" s="156">
        <v>1987</v>
      </c>
      <c r="D77" s="156" t="s">
        <v>235</v>
      </c>
      <c r="E77" s="157" t="s">
        <v>189</v>
      </c>
      <c r="F77" s="97"/>
      <c r="G77" s="188" t="str">
        <f t="shared" si="12"/>
        <v/>
      </c>
      <c r="H77" s="98"/>
      <c r="I77" s="165"/>
      <c r="J77" s="99"/>
      <c r="K77" s="188" t="str">
        <f t="shared" si="13"/>
        <v>X</v>
      </c>
      <c r="L77" s="99"/>
      <c r="M77" s="101">
        <v>4.33</v>
      </c>
      <c r="N77" s="100"/>
      <c r="O77" s="191">
        <v>75</v>
      </c>
      <c r="P77" s="194" t="str">
        <f t="shared" si="14"/>
        <v>AD</v>
      </c>
      <c r="Q77" s="195" t="str">
        <f t="shared" si="15"/>
        <v>AF</v>
      </c>
      <c r="R77" s="195" t="str">
        <f t="shared" si="16"/>
        <v>ADF</v>
      </c>
      <c r="S77" s="200">
        <f t="shared" si="17"/>
        <v>6.33</v>
      </c>
      <c r="T77" s="173">
        <v>1</v>
      </c>
    </row>
    <row r="78" spans="1:20" ht="18.75" x14ac:dyDescent="0.25">
      <c r="A78" s="154" t="s">
        <v>323</v>
      </c>
      <c r="B78" s="155" t="s">
        <v>324</v>
      </c>
      <c r="C78" s="156">
        <v>1996</v>
      </c>
      <c r="D78" s="156" t="s">
        <v>235</v>
      </c>
      <c r="E78" s="157" t="s">
        <v>189</v>
      </c>
      <c r="F78" s="97"/>
      <c r="G78" s="188" t="str">
        <f t="shared" si="12"/>
        <v/>
      </c>
      <c r="H78" s="98"/>
      <c r="I78" s="165"/>
      <c r="J78" s="99"/>
      <c r="K78" s="188" t="str">
        <f t="shared" si="13"/>
        <v>X</v>
      </c>
      <c r="L78" s="99"/>
      <c r="M78" s="101">
        <v>3.6</v>
      </c>
      <c r="N78" s="100"/>
      <c r="O78" s="191">
        <v>76</v>
      </c>
      <c r="P78" s="194" t="str">
        <f t="shared" si="14"/>
        <v>AD</v>
      </c>
      <c r="Q78" s="195" t="str">
        <f t="shared" si="15"/>
        <v>AF</v>
      </c>
      <c r="R78" s="195" t="str">
        <f t="shared" si="16"/>
        <v>ADF</v>
      </c>
      <c r="S78" s="200">
        <f t="shared" si="17"/>
        <v>5.6</v>
      </c>
      <c r="T78" s="173">
        <v>2</v>
      </c>
    </row>
    <row r="79" spans="1:20" ht="18.75" x14ac:dyDescent="0.25">
      <c r="A79" s="86" t="s">
        <v>321</v>
      </c>
      <c r="B79" s="14" t="s">
        <v>322</v>
      </c>
      <c r="C79" s="73">
        <v>1988</v>
      </c>
      <c r="D79" s="73" t="s">
        <v>235</v>
      </c>
      <c r="E79" s="18" t="s">
        <v>189</v>
      </c>
      <c r="G79" s="188" t="str">
        <f t="shared" si="12"/>
        <v/>
      </c>
      <c r="I79" s="161"/>
      <c r="K79" s="188" t="str">
        <f t="shared" si="13"/>
        <v>X</v>
      </c>
      <c r="M79" s="88">
        <v>3.29</v>
      </c>
      <c r="O79" s="191">
        <v>77</v>
      </c>
      <c r="P79" s="194" t="str">
        <f t="shared" si="14"/>
        <v>AD</v>
      </c>
      <c r="Q79" s="195" t="str">
        <f t="shared" si="15"/>
        <v>AF</v>
      </c>
      <c r="R79" s="195" t="str">
        <f t="shared" si="16"/>
        <v>ADF</v>
      </c>
      <c r="S79" s="200">
        <f t="shared" si="17"/>
        <v>5.29</v>
      </c>
      <c r="T79" s="169">
        <v>3</v>
      </c>
    </row>
    <row r="80" spans="1:20" ht="18.75" x14ac:dyDescent="0.25">
      <c r="A80" s="144" t="s">
        <v>233</v>
      </c>
      <c r="B80" s="145" t="s">
        <v>234</v>
      </c>
      <c r="C80" s="146">
        <v>1998</v>
      </c>
      <c r="D80" s="146" t="s">
        <v>235</v>
      </c>
      <c r="E80" s="147" t="s">
        <v>192</v>
      </c>
      <c r="F80" s="148"/>
      <c r="G80" s="188" t="str">
        <f t="shared" si="12"/>
        <v/>
      </c>
      <c r="H80" s="121"/>
      <c r="I80" s="162"/>
      <c r="J80" s="121"/>
      <c r="K80" s="188" t="str">
        <f t="shared" si="13"/>
        <v>X</v>
      </c>
      <c r="L80" s="121"/>
      <c r="M80" s="122">
        <v>5.15</v>
      </c>
      <c r="N80" s="123"/>
      <c r="O80" s="191">
        <v>78</v>
      </c>
      <c r="P80" s="194" t="str">
        <f t="shared" si="14"/>
        <v>AD</v>
      </c>
      <c r="Q80" s="195" t="str">
        <f t="shared" si="15"/>
        <v>AG</v>
      </c>
      <c r="R80" s="195" t="str">
        <f t="shared" si="16"/>
        <v>ADG</v>
      </c>
      <c r="S80" s="200">
        <f t="shared" si="17"/>
        <v>5.15</v>
      </c>
      <c r="T80" s="170">
        <v>1</v>
      </c>
    </row>
    <row r="81" spans="1:20" ht="18.75" x14ac:dyDescent="0.25">
      <c r="A81" s="144" t="s">
        <v>238</v>
      </c>
      <c r="B81" s="145" t="s">
        <v>239</v>
      </c>
      <c r="C81" s="146">
        <v>1995</v>
      </c>
      <c r="D81" s="146" t="s">
        <v>235</v>
      </c>
      <c r="E81" s="147" t="s">
        <v>192</v>
      </c>
      <c r="F81" s="148"/>
      <c r="G81" s="188" t="str">
        <f t="shared" si="12"/>
        <v/>
      </c>
      <c r="H81" s="121"/>
      <c r="I81" s="162"/>
      <c r="J81" s="121"/>
      <c r="K81" s="188" t="str">
        <f t="shared" si="13"/>
        <v>X</v>
      </c>
      <c r="L81" s="121"/>
      <c r="M81" s="122">
        <v>4.78</v>
      </c>
      <c r="N81" s="123"/>
      <c r="O81" s="191">
        <v>79</v>
      </c>
      <c r="P81" s="194" t="str">
        <f t="shared" si="14"/>
        <v>AD</v>
      </c>
      <c r="Q81" s="195" t="str">
        <f t="shared" si="15"/>
        <v>AG</v>
      </c>
      <c r="R81" s="195" t="str">
        <f t="shared" si="16"/>
        <v>ADG</v>
      </c>
      <c r="S81" s="200">
        <f t="shared" si="17"/>
        <v>4.78</v>
      </c>
      <c r="T81" s="170">
        <v>2</v>
      </c>
    </row>
    <row r="82" spans="1:20" ht="18.75" x14ac:dyDescent="0.25">
      <c r="A82" s="10" t="s">
        <v>236</v>
      </c>
      <c r="B82" s="8" t="s">
        <v>237</v>
      </c>
      <c r="C82" s="9">
        <v>1993</v>
      </c>
      <c r="D82" s="9" t="s">
        <v>235</v>
      </c>
      <c r="E82" s="11" t="s">
        <v>192</v>
      </c>
      <c r="F82" s="5"/>
      <c r="G82" s="188" t="str">
        <f t="shared" si="12"/>
        <v/>
      </c>
      <c r="H82" s="4"/>
      <c r="I82" s="161"/>
      <c r="K82" s="188" t="str">
        <f t="shared" si="13"/>
        <v>X</v>
      </c>
      <c r="M82" s="88">
        <v>4.75</v>
      </c>
      <c r="O82" s="191">
        <v>80</v>
      </c>
      <c r="P82" s="194" t="str">
        <f t="shared" si="14"/>
        <v>AD</v>
      </c>
      <c r="Q82" s="195" t="str">
        <f t="shared" si="15"/>
        <v>AG</v>
      </c>
      <c r="R82" s="195" t="str">
        <f t="shared" si="16"/>
        <v>ADG</v>
      </c>
      <c r="S82" s="200">
        <f t="shared" si="17"/>
        <v>4.75</v>
      </c>
      <c r="T82" s="169">
        <v>3</v>
      </c>
    </row>
    <row r="83" spans="1:20" ht="18.75" x14ac:dyDescent="0.25">
      <c r="A83" s="86" t="s">
        <v>330</v>
      </c>
      <c r="B83" s="14" t="s">
        <v>331</v>
      </c>
      <c r="C83" s="73">
        <v>1962</v>
      </c>
      <c r="D83" s="73" t="s">
        <v>235</v>
      </c>
      <c r="E83" s="18" t="s">
        <v>192</v>
      </c>
      <c r="G83" s="188" t="str">
        <f t="shared" si="12"/>
        <v/>
      </c>
      <c r="I83" s="161"/>
      <c r="K83" s="188" t="str">
        <f t="shared" si="13"/>
        <v>X</v>
      </c>
      <c r="M83" s="88">
        <v>4.55</v>
      </c>
      <c r="O83" s="191">
        <v>81</v>
      </c>
      <c r="P83" s="194" t="str">
        <f t="shared" si="14"/>
        <v>AD</v>
      </c>
      <c r="Q83" s="195" t="str">
        <f t="shared" si="15"/>
        <v>AG</v>
      </c>
      <c r="R83" s="195" t="str">
        <f t="shared" si="16"/>
        <v>ADG</v>
      </c>
      <c r="S83" s="200">
        <f t="shared" si="17"/>
        <v>4.55</v>
      </c>
      <c r="T83" s="169">
        <v>4</v>
      </c>
    </row>
    <row r="84" spans="1:20" ht="18.75" x14ac:dyDescent="0.25">
      <c r="A84" s="10" t="s">
        <v>240</v>
      </c>
      <c r="B84" s="8" t="s">
        <v>197</v>
      </c>
      <c r="C84" s="9">
        <v>1997</v>
      </c>
      <c r="D84" s="9" t="s">
        <v>235</v>
      </c>
      <c r="E84" s="11" t="s">
        <v>192</v>
      </c>
      <c r="F84" s="5"/>
      <c r="G84" s="188" t="str">
        <f t="shared" si="12"/>
        <v/>
      </c>
      <c r="H84" s="4"/>
      <c r="I84" s="161"/>
      <c r="K84" s="188" t="str">
        <f t="shared" si="13"/>
        <v>X</v>
      </c>
      <c r="M84" s="88">
        <v>4.37</v>
      </c>
      <c r="O84" s="191">
        <v>82</v>
      </c>
      <c r="P84" s="194" t="str">
        <f t="shared" si="14"/>
        <v>AD</v>
      </c>
      <c r="Q84" s="195" t="str">
        <f t="shared" si="15"/>
        <v>AG</v>
      </c>
      <c r="R84" s="195" t="str">
        <f t="shared" si="16"/>
        <v>ADG</v>
      </c>
      <c r="S84" s="200">
        <f t="shared" si="17"/>
        <v>4.37</v>
      </c>
      <c r="T84" s="169">
        <v>5</v>
      </c>
    </row>
    <row r="85" spans="1:20" ht="18.75" x14ac:dyDescent="0.25">
      <c r="A85" s="86" t="s">
        <v>334</v>
      </c>
      <c r="B85" s="14" t="s">
        <v>335</v>
      </c>
      <c r="C85" s="73">
        <v>1999</v>
      </c>
      <c r="D85" s="73" t="s">
        <v>235</v>
      </c>
      <c r="E85" s="18" t="s">
        <v>192</v>
      </c>
      <c r="G85" s="188" t="str">
        <f t="shared" si="12"/>
        <v/>
      </c>
      <c r="I85" s="161"/>
      <c r="K85" s="188" t="str">
        <f t="shared" si="13"/>
        <v>X</v>
      </c>
      <c r="M85" s="88">
        <v>3.63</v>
      </c>
      <c r="O85" s="191">
        <v>83</v>
      </c>
      <c r="P85" s="194" t="str">
        <f t="shared" si="14"/>
        <v>AD</v>
      </c>
      <c r="Q85" s="195" t="str">
        <f t="shared" si="15"/>
        <v>AG</v>
      </c>
      <c r="R85" s="195" t="str">
        <f t="shared" si="16"/>
        <v>ADG</v>
      </c>
      <c r="S85" s="200">
        <f t="shared" si="17"/>
        <v>3.63</v>
      </c>
      <c r="T85" s="169">
        <v>6</v>
      </c>
    </row>
    <row r="86" spans="1:20" ht="18.75" x14ac:dyDescent="0.25">
      <c r="A86" s="94" t="s">
        <v>280</v>
      </c>
      <c r="B86" s="95" t="s">
        <v>281</v>
      </c>
      <c r="C86" s="124">
        <v>2014</v>
      </c>
      <c r="D86" s="124" t="s">
        <v>235</v>
      </c>
      <c r="E86" s="125" t="s">
        <v>189</v>
      </c>
      <c r="F86" s="126"/>
      <c r="G86" s="188" t="str">
        <f t="shared" si="12"/>
        <v>X</v>
      </c>
      <c r="H86" s="127"/>
      <c r="I86" s="163">
        <v>14.97</v>
      </c>
      <c r="J86" s="128"/>
      <c r="K86" s="188" t="str">
        <f t="shared" si="13"/>
        <v/>
      </c>
      <c r="L86" s="128"/>
      <c r="M86" s="129"/>
      <c r="N86" s="96"/>
      <c r="O86" s="191">
        <v>84</v>
      </c>
      <c r="P86" s="194" t="str">
        <f t="shared" si="14"/>
        <v>M12</v>
      </c>
      <c r="Q86" s="195" t="str">
        <f t="shared" si="15"/>
        <v>J1</v>
      </c>
      <c r="R86" s="195" t="str">
        <f t="shared" si="16"/>
        <v>M12F</v>
      </c>
      <c r="S86" s="200">
        <f t="shared" si="17"/>
        <v>7.5939999999999994</v>
      </c>
      <c r="T86" s="171">
        <v>1</v>
      </c>
    </row>
    <row r="87" spans="1:20" ht="18.75" x14ac:dyDescent="0.25">
      <c r="A87" s="94" t="s">
        <v>282</v>
      </c>
      <c r="B87" s="95" t="s">
        <v>283</v>
      </c>
      <c r="C87" s="124">
        <v>2014</v>
      </c>
      <c r="D87" s="124" t="s">
        <v>235</v>
      </c>
      <c r="E87" s="125" t="s">
        <v>189</v>
      </c>
      <c r="F87" s="126"/>
      <c r="G87" s="188" t="str">
        <f t="shared" si="12"/>
        <v>X</v>
      </c>
      <c r="H87" s="127"/>
      <c r="I87" s="163">
        <v>10.14</v>
      </c>
      <c r="J87" s="128"/>
      <c r="K87" s="188" t="str">
        <f t="shared" si="13"/>
        <v/>
      </c>
      <c r="L87" s="128"/>
      <c r="M87" s="129"/>
      <c r="N87" s="96"/>
      <c r="O87" s="191">
        <v>85</v>
      </c>
      <c r="P87" s="194" t="str">
        <f t="shared" si="14"/>
        <v>M12</v>
      </c>
      <c r="Q87" s="195" t="str">
        <f t="shared" si="15"/>
        <v>J1</v>
      </c>
      <c r="R87" s="195" t="str">
        <f t="shared" si="16"/>
        <v>M12F</v>
      </c>
      <c r="S87" s="200">
        <f t="shared" si="17"/>
        <v>6.6280000000000001</v>
      </c>
      <c r="T87" s="171">
        <v>2</v>
      </c>
    </row>
    <row r="88" spans="1:20" ht="18.75" x14ac:dyDescent="0.25">
      <c r="A88" s="86" t="s">
        <v>278</v>
      </c>
      <c r="B88" s="14" t="s">
        <v>279</v>
      </c>
      <c r="C88" s="73">
        <v>2013</v>
      </c>
      <c r="D88" s="73" t="s">
        <v>235</v>
      </c>
      <c r="E88" s="18" t="s">
        <v>189</v>
      </c>
      <c r="G88" s="188" t="str">
        <f t="shared" si="12"/>
        <v>X</v>
      </c>
      <c r="I88" s="161">
        <v>5.45</v>
      </c>
      <c r="K88" s="188" t="str">
        <f t="shared" si="13"/>
        <v/>
      </c>
      <c r="M88" s="88"/>
      <c r="O88" s="191">
        <v>86</v>
      </c>
      <c r="P88" s="194" t="str">
        <f t="shared" si="14"/>
        <v>M12</v>
      </c>
      <c r="Q88" s="195" t="str">
        <f t="shared" si="15"/>
        <v>J1</v>
      </c>
      <c r="R88" s="195" t="str">
        <f t="shared" si="16"/>
        <v>M12F</v>
      </c>
      <c r="S88" s="200">
        <f t="shared" si="17"/>
        <v>5.6899999999999995</v>
      </c>
      <c r="T88" s="169">
        <v>3</v>
      </c>
    </row>
    <row r="89" spans="1:20" ht="19.5" thickBot="1" x14ac:dyDescent="0.3">
      <c r="A89" s="86" t="s">
        <v>265</v>
      </c>
      <c r="B89" s="14" t="s">
        <v>284</v>
      </c>
      <c r="C89" s="73">
        <v>2015</v>
      </c>
      <c r="D89" s="73" t="s">
        <v>235</v>
      </c>
      <c r="E89" s="18" t="s">
        <v>192</v>
      </c>
      <c r="G89" s="188" t="str">
        <f t="shared" si="12"/>
        <v>X</v>
      </c>
      <c r="I89" s="166">
        <v>7.16</v>
      </c>
      <c r="K89" s="190" t="str">
        <f t="shared" si="13"/>
        <v/>
      </c>
      <c r="M89" s="175"/>
      <c r="O89" s="191">
        <v>87</v>
      </c>
      <c r="P89" s="196" t="str">
        <f t="shared" si="14"/>
        <v>M10</v>
      </c>
      <c r="Q89" s="197" t="str">
        <f t="shared" si="15"/>
        <v>J1</v>
      </c>
      <c r="R89" s="197" t="str">
        <f t="shared" si="16"/>
        <v>M10G</v>
      </c>
      <c r="S89" s="201">
        <f t="shared" si="17"/>
        <v>5.5911111111111111</v>
      </c>
      <c r="T89" s="174">
        <v>4</v>
      </c>
    </row>
    <row r="102" spans="1:100" s="4" customFormat="1" x14ac:dyDescent="0.25">
      <c r="A102" s="70"/>
      <c r="B102" s="2"/>
      <c r="C102" s="3"/>
      <c r="D102" s="3"/>
      <c r="E102" s="20"/>
      <c r="F102" s="20"/>
      <c r="H102" s="3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</row>
    <row r="103" spans="1:100" s="4" customFormat="1" x14ac:dyDescent="0.25">
      <c r="A103" s="70"/>
      <c r="B103" s="2"/>
      <c r="C103" s="3"/>
      <c r="D103" s="3"/>
      <c r="E103" s="20"/>
      <c r="F103" s="20"/>
      <c r="H103" s="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</row>
    <row r="104" spans="1:100" s="4" customFormat="1" x14ac:dyDescent="0.25">
      <c r="A104" s="70"/>
      <c r="B104" s="2"/>
      <c r="C104" s="3"/>
      <c r="D104" s="3"/>
      <c r="E104" s="20"/>
      <c r="F104" s="20"/>
      <c r="H104" s="3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</row>
    <row r="105" spans="1:100" s="4" customFormat="1" x14ac:dyDescent="0.25">
      <c r="A105" s="70"/>
      <c r="B105" s="2"/>
      <c r="C105" s="3"/>
      <c r="D105" s="3"/>
      <c r="E105" s="20"/>
      <c r="F105" s="20"/>
      <c r="H105" s="3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</row>
    <row r="106" spans="1:100" s="4" customFormat="1" x14ac:dyDescent="0.25">
      <c r="A106" s="70"/>
      <c r="B106" s="2"/>
      <c r="C106" s="3"/>
      <c r="D106" s="3"/>
      <c r="E106" s="20"/>
      <c r="F106" s="20"/>
      <c r="H106" s="3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</row>
    <row r="107" spans="1:100" s="4" customFormat="1" x14ac:dyDescent="0.25">
      <c r="A107" s="70"/>
      <c r="B107" s="2"/>
      <c r="C107" s="3"/>
      <c r="D107" s="3"/>
      <c r="E107" s="20"/>
      <c r="F107" s="20"/>
      <c r="H107" s="3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</row>
    <row r="108" spans="1:100" s="4" customFormat="1" x14ac:dyDescent="0.25">
      <c r="A108" s="70"/>
      <c r="B108" s="2"/>
      <c r="C108" s="3"/>
      <c r="D108" s="3"/>
      <c r="E108" s="20"/>
      <c r="F108" s="20"/>
      <c r="H108" s="3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</row>
    <row r="109" spans="1:100" s="4" customFormat="1" x14ac:dyDescent="0.25">
      <c r="A109" s="70"/>
      <c r="B109" s="2"/>
      <c r="C109" s="3"/>
      <c r="D109" s="3"/>
      <c r="E109" s="20"/>
      <c r="F109" s="20"/>
      <c r="H109" s="3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</row>
    <row r="110" spans="1:100" s="4" customFormat="1" x14ac:dyDescent="0.25">
      <c r="A110" s="70"/>
      <c r="B110" s="2"/>
      <c r="C110" s="3"/>
      <c r="D110" s="3"/>
      <c r="E110" s="20"/>
      <c r="F110" s="20"/>
      <c r="H110" s="3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</row>
    <row r="111" spans="1:100" s="4" customFormat="1" x14ac:dyDescent="0.25">
      <c r="A111" s="70"/>
      <c r="B111" s="2"/>
      <c r="C111" s="3"/>
      <c r="D111" s="3"/>
      <c r="E111" s="20"/>
      <c r="F111" s="20"/>
      <c r="H111" s="3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</row>
    <row r="112" spans="1:100" s="4" customFormat="1" x14ac:dyDescent="0.25">
      <c r="A112" s="70"/>
      <c r="B112" s="2"/>
      <c r="C112" s="3"/>
      <c r="D112" s="3"/>
      <c r="E112" s="20"/>
      <c r="F112" s="20"/>
      <c r="H112" s="3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</row>
    <row r="113" spans="1:100" s="4" customFormat="1" x14ac:dyDescent="0.25">
      <c r="A113" s="70"/>
      <c r="B113" s="2"/>
      <c r="C113" s="3"/>
      <c r="D113" s="3"/>
      <c r="E113" s="20"/>
      <c r="F113" s="20"/>
      <c r="H113" s="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</row>
    <row r="114" spans="1:100" s="4" customFormat="1" x14ac:dyDescent="0.25">
      <c r="A114" s="70"/>
      <c r="B114" s="2"/>
      <c r="C114" s="3"/>
      <c r="D114" s="3"/>
      <c r="E114" s="20"/>
      <c r="F114" s="20"/>
      <c r="H114" s="3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</row>
    <row r="115" spans="1:100" s="4" customFormat="1" x14ac:dyDescent="0.25">
      <c r="A115" s="70"/>
      <c r="B115" s="2"/>
      <c r="C115" s="3"/>
      <c r="D115" s="3"/>
      <c r="E115" s="20"/>
      <c r="F115" s="20"/>
      <c r="H115" s="3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</row>
    <row r="116" spans="1:100" s="4" customFormat="1" x14ac:dyDescent="0.25">
      <c r="A116" s="70"/>
      <c r="B116" s="2"/>
      <c r="C116" s="3"/>
      <c r="D116" s="3"/>
      <c r="E116" s="20"/>
      <c r="F116" s="20"/>
      <c r="H116" s="3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</row>
    <row r="117" spans="1:100" s="4" customFormat="1" x14ac:dyDescent="0.25">
      <c r="A117" s="70"/>
      <c r="B117" s="2"/>
      <c r="C117" s="3"/>
      <c r="D117" s="3"/>
      <c r="E117" s="20"/>
      <c r="F117" s="20"/>
      <c r="H117" s="3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</row>
    <row r="118" spans="1:100" s="4" customFormat="1" x14ac:dyDescent="0.25">
      <c r="A118" s="70"/>
      <c r="B118" s="2"/>
      <c r="C118" s="3"/>
      <c r="D118" s="3"/>
      <c r="E118" s="20"/>
      <c r="F118" s="20"/>
      <c r="H118" s="3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</row>
    <row r="119" spans="1:100" s="4" customFormat="1" x14ac:dyDescent="0.25">
      <c r="A119" s="70"/>
      <c r="B119" s="2"/>
      <c r="C119" s="3"/>
      <c r="D119" s="3"/>
      <c r="E119" s="20"/>
      <c r="F119" s="20"/>
      <c r="H119" s="3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</row>
    <row r="120" spans="1:100" s="4" customFormat="1" x14ac:dyDescent="0.25">
      <c r="A120" s="70"/>
      <c r="B120" s="2"/>
      <c r="C120" s="3"/>
      <c r="D120" s="3"/>
      <c r="E120" s="20"/>
      <c r="F120" s="20"/>
      <c r="H120" s="3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</row>
    <row r="121" spans="1:100" s="4" customFormat="1" x14ac:dyDescent="0.25">
      <c r="A121" s="70"/>
      <c r="B121" s="2"/>
      <c r="C121" s="3"/>
      <c r="D121" s="3"/>
      <c r="E121" s="20"/>
      <c r="F121" s="20"/>
      <c r="H121" s="3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</row>
    <row r="122" spans="1:100" s="4" customFormat="1" x14ac:dyDescent="0.25">
      <c r="A122" s="70"/>
      <c r="B122" s="2"/>
      <c r="C122" s="3"/>
      <c r="D122" s="3"/>
      <c r="E122" s="20"/>
      <c r="F122" s="20"/>
      <c r="H122" s="3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</row>
    <row r="123" spans="1:100" s="4" customFormat="1" x14ac:dyDescent="0.25">
      <c r="A123" s="70"/>
      <c r="B123" s="2"/>
      <c r="C123" s="3"/>
      <c r="D123" s="3"/>
      <c r="E123" s="20"/>
      <c r="F123" s="20"/>
      <c r="H123" s="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</row>
    <row r="124" spans="1:100" s="4" customFormat="1" x14ac:dyDescent="0.25">
      <c r="A124" s="70"/>
      <c r="B124" s="2"/>
      <c r="C124" s="3"/>
      <c r="D124" s="3"/>
      <c r="E124" s="20"/>
      <c r="F124" s="20"/>
      <c r="H124" s="3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</row>
    <row r="125" spans="1:100" s="4" customFormat="1" x14ac:dyDescent="0.25">
      <c r="A125" s="70"/>
      <c r="B125" s="2"/>
      <c r="C125" s="3"/>
      <c r="D125" s="3"/>
      <c r="E125" s="20"/>
      <c r="F125" s="20"/>
      <c r="H125" s="3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</row>
    <row r="126" spans="1:100" s="4" customFormat="1" x14ac:dyDescent="0.25">
      <c r="A126" s="70"/>
      <c r="B126" s="2"/>
      <c r="C126" s="3"/>
      <c r="D126" s="3"/>
      <c r="E126" s="20"/>
      <c r="F126" s="20"/>
      <c r="H126" s="3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</row>
    <row r="127" spans="1:100" s="4" customFormat="1" x14ac:dyDescent="0.25">
      <c r="A127" s="70"/>
      <c r="B127" s="2"/>
      <c r="C127" s="3"/>
      <c r="D127" s="3"/>
      <c r="E127" s="20"/>
      <c r="F127" s="20"/>
      <c r="H127" s="3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</row>
    <row r="128" spans="1:100" s="4" customFormat="1" x14ac:dyDescent="0.25">
      <c r="A128" s="70"/>
      <c r="B128" s="2"/>
      <c r="C128" s="3"/>
      <c r="D128" s="3"/>
      <c r="E128" s="20"/>
      <c r="F128" s="20"/>
      <c r="H128" s="3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</row>
    <row r="129" spans="1:100" s="4" customFormat="1" x14ac:dyDescent="0.25">
      <c r="A129" s="70"/>
      <c r="B129" s="2"/>
      <c r="C129" s="3"/>
      <c r="D129" s="3"/>
      <c r="E129" s="20"/>
      <c r="F129" s="20"/>
      <c r="H129" s="3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</row>
    <row r="130" spans="1:100" s="4" customFormat="1" x14ac:dyDescent="0.25">
      <c r="A130" s="70"/>
      <c r="B130" s="2"/>
      <c r="C130" s="3"/>
      <c r="D130" s="3"/>
      <c r="E130" s="20"/>
      <c r="F130" s="20"/>
      <c r="H130" s="3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</row>
    <row r="131" spans="1:100" s="4" customFormat="1" x14ac:dyDescent="0.25">
      <c r="A131" s="70"/>
      <c r="B131" s="2"/>
      <c r="C131" s="3"/>
      <c r="D131" s="3"/>
      <c r="E131" s="20"/>
      <c r="F131" s="20"/>
      <c r="H131" s="3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</row>
    <row r="132" spans="1:100" s="4" customFormat="1" x14ac:dyDescent="0.25">
      <c r="A132" s="70"/>
      <c r="B132" s="2"/>
      <c r="C132" s="3"/>
      <c r="D132" s="3"/>
      <c r="E132" s="20"/>
      <c r="F132" s="20"/>
      <c r="H132" s="3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</row>
    <row r="133" spans="1:100" s="4" customFormat="1" x14ac:dyDescent="0.25">
      <c r="A133" s="70"/>
      <c r="B133" s="2"/>
      <c r="C133" s="3"/>
      <c r="D133" s="3"/>
      <c r="E133" s="20"/>
      <c r="F133" s="20"/>
      <c r="H133" s="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</row>
    <row r="134" spans="1:100" s="4" customFormat="1" x14ac:dyDescent="0.25">
      <c r="A134" s="70"/>
      <c r="B134" s="2"/>
      <c r="C134" s="3"/>
      <c r="D134" s="3"/>
      <c r="E134" s="20"/>
      <c r="F134" s="20"/>
      <c r="H134" s="3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</row>
    <row r="135" spans="1:100" s="4" customFormat="1" x14ac:dyDescent="0.25">
      <c r="A135" s="70"/>
      <c r="B135" s="2"/>
      <c r="C135" s="3"/>
      <c r="D135" s="3"/>
      <c r="E135" s="20"/>
      <c r="F135" s="20"/>
      <c r="H135" s="3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</row>
    <row r="136" spans="1:100" s="4" customFormat="1" x14ac:dyDescent="0.25">
      <c r="A136" s="70"/>
      <c r="B136" s="2"/>
      <c r="C136" s="3"/>
      <c r="D136" s="3"/>
      <c r="E136" s="20"/>
      <c r="F136" s="20"/>
      <c r="H136" s="3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</row>
    <row r="137" spans="1:100" s="4" customFormat="1" x14ac:dyDescent="0.25">
      <c r="A137" s="70"/>
      <c r="B137" s="2"/>
      <c r="C137" s="3"/>
      <c r="D137" s="3"/>
      <c r="E137" s="20"/>
      <c r="F137" s="20"/>
      <c r="H137" s="3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</row>
    <row r="138" spans="1:100" s="4" customFormat="1" x14ac:dyDescent="0.25">
      <c r="A138" s="70"/>
      <c r="B138" s="2"/>
      <c r="C138" s="3"/>
      <c r="D138" s="3"/>
      <c r="E138" s="20"/>
      <c r="F138" s="20"/>
      <c r="H138" s="3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</row>
    <row r="139" spans="1:100" s="4" customFormat="1" x14ac:dyDescent="0.25">
      <c r="A139" s="70"/>
      <c r="B139" s="2"/>
      <c r="C139" s="3"/>
      <c r="D139" s="3"/>
      <c r="E139" s="20"/>
      <c r="F139" s="20"/>
      <c r="H139" s="3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</row>
    <row r="140" spans="1:100" s="4" customFormat="1" x14ac:dyDescent="0.25">
      <c r="A140" s="70"/>
      <c r="B140" s="2"/>
      <c r="C140" s="3"/>
      <c r="D140" s="3"/>
      <c r="E140" s="20"/>
      <c r="F140" s="20"/>
      <c r="H140" s="3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</row>
    <row r="141" spans="1:100" s="4" customFormat="1" x14ac:dyDescent="0.25">
      <c r="A141" s="70"/>
      <c r="B141" s="2"/>
      <c r="C141" s="3"/>
      <c r="D141" s="3"/>
      <c r="E141" s="20"/>
      <c r="F141" s="20"/>
      <c r="H141" s="3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</row>
    <row r="142" spans="1:100" s="4" customFormat="1" x14ac:dyDescent="0.25">
      <c r="A142" s="70"/>
      <c r="B142" s="2"/>
      <c r="C142" s="3"/>
      <c r="D142" s="3"/>
      <c r="E142" s="20"/>
      <c r="F142" s="20"/>
      <c r="H142" s="3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</row>
    <row r="143" spans="1:100" s="4" customFormat="1" x14ac:dyDescent="0.25">
      <c r="A143" s="70"/>
      <c r="B143" s="2"/>
      <c r="C143" s="3"/>
      <c r="D143" s="3"/>
      <c r="E143" s="20"/>
      <c r="F143" s="20"/>
      <c r="H143" s="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</row>
    <row r="144" spans="1:100" s="4" customFormat="1" x14ac:dyDescent="0.25">
      <c r="A144" s="70"/>
      <c r="B144" s="2"/>
      <c r="C144" s="3"/>
      <c r="D144" s="3"/>
      <c r="E144" s="20"/>
      <c r="F144" s="20"/>
      <c r="H144" s="3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</row>
    <row r="145" spans="1:100" s="4" customFormat="1" x14ac:dyDescent="0.25">
      <c r="A145" s="70"/>
      <c r="B145" s="2"/>
      <c r="C145" s="3"/>
      <c r="D145" s="3"/>
      <c r="E145" s="20"/>
      <c r="F145" s="20"/>
      <c r="H145" s="3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</row>
    <row r="146" spans="1:100" s="4" customFormat="1" x14ac:dyDescent="0.25">
      <c r="A146" s="70"/>
      <c r="B146" s="2"/>
      <c r="C146" s="3"/>
      <c r="D146" s="3"/>
      <c r="E146" s="20"/>
      <c r="F146" s="20"/>
      <c r="H146" s="3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</row>
    <row r="147" spans="1:100" s="4" customFormat="1" x14ac:dyDescent="0.25">
      <c r="A147" s="70"/>
      <c r="B147" s="2"/>
      <c r="C147" s="3"/>
      <c r="D147" s="3"/>
      <c r="E147" s="20"/>
      <c r="F147" s="20"/>
      <c r="H147" s="3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</row>
    <row r="148" spans="1:100" s="4" customFormat="1" x14ac:dyDescent="0.25">
      <c r="A148" s="70"/>
      <c r="B148" s="2"/>
      <c r="C148" s="3"/>
      <c r="D148" s="3"/>
      <c r="E148" s="20"/>
      <c r="F148" s="20"/>
      <c r="H148" s="3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</row>
  </sheetData>
  <sortState ref="A3:T89">
    <sortCondition ref="D3:D89"/>
    <sortCondition ref="Q3:Q89"/>
    <sortCondition descending="1" ref="S3:S89"/>
  </sortState>
  <mergeCells count="43">
    <mergeCell ref="A1:L1"/>
    <mergeCell ref="Z3:AH3"/>
    <mergeCell ref="AA4:AC4"/>
    <mergeCell ref="AE4:AG4"/>
    <mergeCell ref="AA5:AC5"/>
    <mergeCell ref="AE5:AG5"/>
    <mergeCell ref="AA6:AC6"/>
    <mergeCell ref="AE6:AG6"/>
    <mergeCell ref="AA7:AC7"/>
    <mergeCell ref="AE7:AG7"/>
    <mergeCell ref="AA8:AC8"/>
    <mergeCell ref="AE8:AG8"/>
    <mergeCell ref="AA9:AC9"/>
    <mergeCell ref="AE9:AG9"/>
    <mergeCell ref="AA10:AC10"/>
    <mergeCell ref="AE10:AG10"/>
    <mergeCell ref="AA11:AC11"/>
    <mergeCell ref="AE11:AG11"/>
    <mergeCell ref="AA12:AC12"/>
    <mergeCell ref="AE12:AG12"/>
    <mergeCell ref="AA13:AC13"/>
    <mergeCell ref="AE13:AG13"/>
    <mergeCell ref="AA14:AC14"/>
    <mergeCell ref="AE14:AG14"/>
    <mergeCell ref="AA22:AC22"/>
    <mergeCell ref="AE22:AG22"/>
    <mergeCell ref="AA15:AC15"/>
    <mergeCell ref="AE15:AG15"/>
    <mergeCell ref="AA16:AC16"/>
    <mergeCell ref="AE16:AG16"/>
    <mergeCell ref="AA17:AC17"/>
    <mergeCell ref="AE17:AG17"/>
    <mergeCell ref="AA18:AC18"/>
    <mergeCell ref="AE18:AG18"/>
    <mergeCell ref="Z20:AH20"/>
    <mergeCell ref="AA21:AC21"/>
    <mergeCell ref="AE21:AG21"/>
    <mergeCell ref="AA23:AC23"/>
    <mergeCell ref="AE23:AG23"/>
    <mergeCell ref="AA24:AC24"/>
    <mergeCell ref="AE24:AG24"/>
    <mergeCell ref="AA25:AC25"/>
    <mergeCell ref="AE25:AG25"/>
  </mergeCells>
  <printOptions horizontalCentered="1"/>
  <pageMargins left="0.19685039370078741" right="0.19685039370078741" top="0.16" bottom="0.16" header="0" footer="0"/>
  <pageSetup paperSize="9" scale="91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workbookViewId="0">
      <selection activeCell="N8" sqref="N8"/>
    </sheetView>
  </sheetViews>
  <sheetFormatPr baseColWidth="10" defaultRowHeight="15.75" x14ac:dyDescent="0.25"/>
  <cols>
    <col min="1" max="1" width="19.125" customWidth="1"/>
    <col min="2" max="2" width="12.375" customWidth="1"/>
    <col min="3" max="3" width="2.375" customWidth="1"/>
    <col min="4" max="4" width="14.125" customWidth="1"/>
    <col min="5" max="5" width="14.75" bestFit="1" customWidth="1"/>
    <col min="6" max="6" width="7.375" bestFit="1" customWidth="1"/>
    <col min="7" max="8" width="14.125" bestFit="1" customWidth="1"/>
    <col min="9" max="9" width="19.5" bestFit="1" customWidth="1"/>
    <col min="10" max="10" width="17.25" bestFit="1" customWidth="1"/>
    <col min="11" max="11" width="14.25" bestFit="1" customWidth="1"/>
    <col min="12" max="64" width="14.125" bestFit="1" customWidth="1"/>
    <col min="65" max="65" width="11.625" bestFit="1" customWidth="1"/>
  </cols>
  <sheetData>
    <row r="1" spans="1:11" ht="18" x14ac:dyDescent="0.25">
      <c r="A1" s="186" t="s">
        <v>366</v>
      </c>
    </row>
    <row r="2" spans="1:11" ht="18" x14ac:dyDescent="0.25">
      <c r="A2" s="186" t="s">
        <v>365</v>
      </c>
    </row>
    <row r="4" spans="1:11" x14ac:dyDescent="0.25">
      <c r="A4" s="90" t="s">
        <v>343</v>
      </c>
    </row>
    <row r="5" spans="1:11" x14ac:dyDescent="0.25">
      <c r="A5" s="90" t="s">
        <v>185</v>
      </c>
      <c r="B5" s="90" t="s">
        <v>338</v>
      </c>
      <c r="C5" s="90" t="s">
        <v>354</v>
      </c>
      <c r="D5" s="90" t="s">
        <v>1</v>
      </c>
      <c r="E5" s="90" t="s">
        <v>0</v>
      </c>
      <c r="F5" t="s">
        <v>344</v>
      </c>
      <c r="I5" s="90" t="s">
        <v>355</v>
      </c>
      <c r="J5" t="s">
        <v>356</v>
      </c>
      <c r="K5" t="s">
        <v>357</v>
      </c>
    </row>
    <row r="6" spans="1:11" x14ac:dyDescent="0.25">
      <c r="A6" t="s">
        <v>188</v>
      </c>
      <c r="B6" t="s">
        <v>341</v>
      </c>
      <c r="C6">
        <v>1</v>
      </c>
      <c r="D6" t="s">
        <v>255</v>
      </c>
      <c r="E6" t="s">
        <v>254</v>
      </c>
      <c r="F6" s="91">
        <v>8.49</v>
      </c>
      <c r="I6" s="177" t="s">
        <v>188</v>
      </c>
      <c r="J6" s="176">
        <v>7.0094907029478462</v>
      </c>
      <c r="K6" s="179">
        <v>35</v>
      </c>
    </row>
    <row r="7" spans="1:11" x14ac:dyDescent="0.25">
      <c r="C7">
        <v>2</v>
      </c>
      <c r="D7" t="s">
        <v>201</v>
      </c>
      <c r="E7" t="s">
        <v>200</v>
      </c>
      <c r="F7" s="91">
        <v>7.77</v>
      </c>
      <c r="I7" s="178" t="s">
        <v>341</v>
      </c>
      <c r="J7" s="176">
        <v>6.9549999999999992</v>
      </c>
      <c r="K7" s="179">
        <v>6</v>
      </c>
    </row>
    <row r="8" spans="1:11" x14ac:dyDescent="0.25">
      <c r="C8">
        <v>3</v>
      </c>
      <c r="D8" t="s">
        <v>194</v>
      </c>
      <c r="E8" t="s">
        <v>193</v>
      </c>
      <c r="F8" s="91">
        <v>7.05</v>
      </c>
      <c r="I8" s="178" t="s">
        <v>342</v>
      </c>
      <c r="J8" s="176">
        <v>5.1628571428571428</v>
      </c>
      <c r="K8" s="179">
        <v>7</v>
      </c>
    </row>
    <row r="9" spans="1:11" x14ac:dyDescent="0.25">
      <c r="C9">
        <v>4</v>
      </c>
      <c r="D9" t="s">
        <v>187</v>
      </c>
      <c r="E9" t="s">
        <v>186</v>
      </c>
      <c r="F9" s="91">
        <v>6.3</v>
      </c>
      <c r="I9" s="178" t="s">
        <v>353</v>
      </c>
      <c r="J9" s="176">
        <v>7.3951775793650798</v>
      </c>
      <c r="K9" s="179">
        <v>16</v>
      </c>
    </row>
    <row r="10" spans="1:11" x14ac:dyDescent="0.25">
      <c r="C10">
        <v>5</v>
      </c>
      <c r="D10" t="s">
        <v>196</v>
      </c>
      <c r="E10" t="s">
        <v>195</v>
      </c>
      <c r="F10" s="91">
        <v>6.27</v>
      </c>
      <c r="I10" s="178" t="s">
        <v>352</v>
      </c>
      <c r="J10" s="176">
        <v>8.1898888888888894</v>
      </c>
      <c r="K10" s="179">
        <v>6</v>
      </c>
    </row>
    <row r="11" spans="1:11" x14ac:dyDescent="0.25">
      <c r="C11">
        <v>6</v>
      </c>
      <c r="D11" t="s">
        <v>199</v>
      </c>
      <c r="E11" t="s">
        <v>198</v>
      </c>
      <c r="F11" s="91">
        <v>5.85</v>
      </c>
      <c r="I11" s="177" t="s">
        <v>211</v>
      </c>
      <c r="J11" s="176">
        <v>6.6462400793650795</v>
      </c>
      <c r="K11" s="179">
        <v>8</v>
      </c>
    </row>
    <row r="12" spans="1:11" x14ac:dyDescent="0.25">
      <c r="B12" t="s">
        <v>342</v>
      </c>
      <c r="C12">
        <v>7</v>
      </c>
      <c r="D12" t="s">
        <v>257</v>
      </c>
      <c r="E12" t="s">
        <v>256</v>
      </c>
      <c r="F12" s="91">
        <v>6.06</v>
      </c>
      <c r="I12" s="178" t="s">
        <v>342</v>
      </c>
      <c r="J12" s="176">
        <v>5.6099999999999994</v>
      </c>
      <c r="K12" s="179">
        <v>2</v>
      </c>
    </row>
    <row r="13" spans="1:11" x14ac:dyDescent="0.25">
      <c r="C13">
        <v>8</v>
      </c>
      <c r="D13" t="s">
        <v>253</v>
      </c>
      <c r="E13" t="s">
        <v>252</v>
      </c>
      <c r="F13" s="91">
        <v>5.94</v>
      </c>
      <c r="I13" s="178" t="s">
        <v>353</v>
      </c>
      <c r="J13" s="176">
        <v>7.1296507936507938</v>
      </c>
      <c r="K13" s="179">
        <v>5</v>
      </c>
    </row>
    <row r="14" spans="1:11" x14ac:dyDescent="0.25">
      <c r="C14">
        <v>9</v>
      </c>
      <c r="D14" t="s">
        <v>191</v>
      </c>
      <c r="E14" t="s">
        <v>190</v>
      </c>
      <c r="F14" s="91">
        <v>5.51</v>
      </c>
      <c r="I14" s="178" t="s">
        <v>352</v>
      </c>
      <c r="J14" s="176">
        <v>6.3016666666666667</v>
      </c>
      <c r="K14" s="179">
        <v>1</v>
      </c>
    </row>
    <row r="15" spans="1:11" x14ac:dyDescent="0.25">
      <c r="C15">
        <v>10</v>
      </c>
      <c r="D15" t="s">
        <v>197</v>
      </c>
      <c r="E15" t="s">
        <v>186</v>
      </c>
      <c r="F15" s="91">
        <v>5.42</v>
      </c>
      <c r="I15" s="177" t="s">
        <v>271</v>
      </c>
      <c r="J15" s="176">
        <v>6.8417407407407413</v>
      </c>
      <c r="K15" s="179">
        <v>15</v>
      </c>
    </row>
    <row r="16" spans="1:11" x14ac:dyDescent="0.25">
      <c r="C16">
        <v>11</v>
      </c>
      <c r="D16" t="s">
        <v>336</v>
      </c>
      <c r="E16" t="s">
        <v>212</v>
      </c>
      <c r="F16" s="91">
        <v>5.25</v>
      </c>
      <c r="I16" s="178" t="s">
        <v>341</v>
      </c>
      <c r="J16" s="176">
        <v>5.8825000000000003</v>
      </c>
      <c r="K16" s="179">
        <v>4</v>
      </c>
    </row>
    <row r="17" spans="2:11" x14ac:dyDescent="0.25">
      <c r="C17">
        <v>12</v>
      </c>
      <c r="D17" t="s">
        <v>258</v>
      </c>
      <c r="E17" t="s">
        <v>259</v>
      </c>
      <c r="F17" s="91">
        <v>4</v>
      </c>
      <c r="I17" s="178" t="s">
        <v>342</v>
      </c>
      <c r="J17" s="176">
        <v>4.8633333333333333</v>
      </c>
      <c r="K17" s="179">
        <v>3</v>
      </c>
    </row>
    <row r="18" spans="2:11" x14ac:dyDescent="0.25">
      <c r="C18">
        <v>13</v>
      </c>
      <c r="D18" t="s">
        <v>249</v>
      </c>
      <c r="E18" t="s">
        <v>248</v>
      </c>
      <c r="F18" s="91">
        <v>3.96</v>
      </c>
      <c r="I18" s="178" t="s">
        <v>353</v>
      </c>
      <c r="J18" s="176">
        <v>8.0632638888888888</v>
      </c>
      <c r="K18" s="179">
        <v>8</v>
      </c>
    </row>
    <row r="19" spans="2:11" x14ac:dyDescent="0.25">
      <c r="B19" t="s">
        <v>353</v>
      </c>
      <c r="C19">
        <v>14</v>
      </c>
      <c r="D19" t="s">
        <v>247</v>
      </c>
      <c r="E19" t="s">
        <v>231</v>
      </c>
      <c r="F19" s="91">
        <v>9.4066666666666663</v>
      </c>
      <c r="I19" s="177" t="s">
        <v>262</v>
      </c>
      <c r="J19" s="176">
        <v>6.5641359126984122</v>
      </c>
      <c r="K19" s="179">
        <v>16</v>
      </c>
    </row>
    <row r="20" spans="2:11" x14ac:dyDescent="0.25">
      <c r="C20">
        <v>15</v>
      </c>
      <c r="D20" t="s">
        <v>214</v>
      </c>
      <c r="E20" t="s">
        <v>213</v>
      </c>
      <c r="F20" s="91">
        <v>8.7114285714285717</v>
      </c>
      <c r="I20" s="178" t="s">
        <v>341</v>
      </c>
      <c r="J20" s="176">
        <v>6.3175000000000008</v>
      </c>
      <c r="K20" s="179">
        <v>4</v>
      </c>
    </row>
    <row r="21" spans="2:11" x14ac:dyDescent="0.25">
      <c r="C21">
        <v>16</v>
      </c>
      <c r="D21" t="s">
        <v>244</v>
      </c>
      <c r="E21" t="s">
        <v>242</v>
      </c>
      <c r="F21" s="91">
        <v>8.1666666666666661</v>
      </c>
      <c r="I21" s="178" t="s">
        <v>342</v>
      </c>
      <c r="J21" s="176">
        <v>4.5199999999999996</v>
      </c>
      <c r="K21" s="179">
        <v>2</v>
      </c>
    </row>
    <row r="22" spans="2:11" x14ac:dyDescent="0.25">
      <c r="C22">
        <v>17</v>
      </c>
      <c r="D22" t="s">
        <v>216</v>
      </c>
      <c r="E22" t="s">
        <v>215</v>
      </c>
      <c r="F22" s="91">
        <v>8.1285714285714281</v>
      </c>
      <c r="I22" s="178" t="s">
        <v>353</v>
      </c>
      <c r="J22" s="176">
        <v>7.3138968253968262</v>
      </c>
      <c r="K22" s="179">
        <v>8</v>
      </c>
    </row>
    <row r="23" spans="2:11" x14ac:dyDescent="0.25">
      <c r="C23">
        <v>18</v>
      </c>
      <c r="D23" t="s">
        <v>232</v>
      </c>
      <c r="E23" t="s">
        <v>231</v>
      </c>
      <c r="F23" s="91">
        <v>7.6133333333333342</v>
      </c>
      <c r="I23" s="178" t="s">
        <v>352</v>
      </c>
      <c r="J23" s="176">
        <v>6.1025</v>
      </c>
      <c r="K23" s="179">
        <v>2</v>
      </c>
    </row>
    <row r="24" spans="2:11" x14ac:dyDescent="0.25">
      <c r="C24">
        <v>19</v>
      </c>
      <c r="D24" t="s">
        <v>241</v>
      </c>
      <c r="E24" t="s">
        <v>212</v>
      </c>
      <c r="F24" s="91">
        <v>7.458333333333333</v>
      </c>
      <c r="I24" s="177" t="s">
        <v>235</v>
      </c>
      <c r="J24" s="176">
        <v>5.3810085470085465</v>
      </c>
      <c r="K24" s="179">
        <v>13</v>
      </c>
    </row>
    <row r="25" spans="2:11" x14ac:dyDescent="0.25">
      <c r="C25">
        <v>20</v>
      </c>
      <c r="D25" t="s">
        <v>243</v>
      </c>
      <c r="E25" t="s">
        <v>242</v>
      </c>
      <c r="F25" s="91">
        <v>7.43</v>
      </c>
      <c r="I25" s="178" t="s">
        <v>341</v>
      </c>
      <c r="J25" s="176">
        <v>5.7399999999999993</v>
      </c>
      <c r="K25" s="179">
        <v>3</v>
      </c>
    </row>
    <row r="26" spans="2:11" x14ac:dyDescent="0.25">
      <c r="C26">
        <v>21</v>
      </c>
      <c r="D26" t="s">
        <v>224</v>
      </c>
      <c r="E26" t="s">
        <v>223</v>
      </c>
      <c r="F26" s="91">
        <v>7.333333333333333</v>
      </c>
      <c r="I26" s="178" t="s">
        <v>342</v>
      </c>
      <c r="J26" s="176">
        <v>4.5383333333333331</v>
      </c>
      <c r="K26" s="179">
        <v>6</v>
      </c>
    </row>
    <row r="27" spans="2:11" x14ac:dyDescent="0.25">
      <c r="C27">
        <v>22</v>
      </c>
      <c r="D27" t="s">
        <v>246</v>
      </c>
      <c r="E27" t="s">
        <v>245</v>
      </c>
      <c r="F27" s="91">
        <v>7.2539999999999996</v>
      </c>
      <c r="I27" s="178" t="s">
        <v>353</v>
      </c>
      <c r="J27" s="176">
        <v>6.3757777777777775</v>
      </c>
      <c r="K27" s="179">
        <v>4</v>
      </c>
    </row>
    <row r="28" spans="2:11" x14ac:dyDescent="0.25">
      <c r="C28">
        <v>23</v>
      </c>
      <c r="D28" t="s">
        <v>218</v>
      </c>
      <c r="E28" t="s">
        <v>217</v>
      </c>
      <c r="F28" s="91">
        <v>7.1714285714285717</v>
      </c>
      <c r="I28" s="177" t="s">
        <v>340</v>
      </c>
      <c r="J28" s="176">
        <v>6.621925196132092</v>
      </c>
      <c r="K28" s="179">
        <v>87</v>
      </c>
    </row>
    <row r="29" spans="2:11" x14ac:dyDescent="0.25">
      <c r="C29">
        <v>24</v>
      </c>
      <c r="D29" t="s">
        <v>229</v>
      </c>
      <c r="E29" t="s">
        <v>213</v>
      </c>
      <c r="F29" s="91">
        <v>7.1039999999999992</v>
      </c>
    </row>
    <row r="30" spans="2:11" x14ac:dyDescent="0.25">
      <c r="C30">
        <v>25</v>
      </c>
      <c r="D30" t="s">
        <v>222</v>
      </c>
      <c r="E30" t="s">
        <v>221</v>
      </c>
      <c r="F30" s="91">
        <v>7.0914285714285716</v>
      </c>
    </row>
    <row r="31" spans="2:11" x14ac:dyDescent="0.25">
      <c r="C31">
        <v>26</v>
      </c>
      <c r="D31" t="s">
        <v>220</v>
      </c>
      <c r="E31" t="s">
        <v>219</v>
      </c>
      <c r="F31" s="91">
        <v>6.9514285714285711</v>
      </c>
    </row>
    <row r="32" spans="2:11" x14ac:dyDescent="0.25">
      <c r="C32">
        <v>27</v>
      </c>
      <c r="D32" t="s">
        <v>228</v>
      </c>
      <c r="E32" t="s">
        <v>227</v>
      </c>
      <c r="F32" s="91">
        <v>6.517777777777777</v>
      </c>
    </row>
    <row r="33" spans="1:6" x14ac:dyDescent="0.25">
      <c r="C33">
        <v>28</v>
      </c>
      <c r="D33" t="s">
        <v>230</v>
      </c>
      <c r="E33" t="s">
        <v>217</v>
      </c>
      <c r="F33" s="91">
        <v>6.36</v>
      </c>
    </row>
    <row r="34" spans="1:6" x14ac:dyDescent="0.25">
      <c r="C34">
        <v>29</v>
      </c>
      <c r="D34" t="s">
        <v>226</v>
      </c>
      <c r="E34" t="s">
        <v>225</v>
      </c>
      <c r="F34" s="91">
        <v>5.6244444444444444</v>
      </c>
    </row>
    <row r="35" spans="1:6" x14ac:dyDescent="0.25">
      <c r="B35" t="s">
        <v>352</v>
      </c>
      <c r="C35">
        <v>30</v>
      </c>
      <c r="D35" t="s">
        <v>304</v>
      </c>
      <c r="E35" t="s">
        <v>231</v>
      </c>
      <c r="F35" s="91">
        <v>10.186</v>
      </c>
    </row>
    <row r="36" spans="1:6" x14ac:dyDescent="0.25">
      <c r="C36">
        <v>31</v>
      </c>
      <c r="D36" t="s">
        <v>302</v>
      </c>
      <c r="E36" t="s">
        <v>221</v>
      </c>
      <c r="F36" s="91">
        <v>10.18</v>
      </c>
    </row>
    <row r="37" spans="1:6" x14ac:dyDescent="0.25">
      <c r="C37">
        <v>32</v>
      </c>
      <c r="D37" t="s">
        <v>301</v>
      </c>
      <c r="E37" t="s">
        <v>300</v>
      </c>
      <c r="F37" s="91">
        <v>7.8079999999999998</v>
      </c>
    </row>
    <row r="38" spans="1:6" x14ac:dyDescent="0.25">
      <c r="C38">
        <v>33</v>
      </c>
      <c r="D38" t="s">
        <v>303</v>
      </c>
      <c r="E38" t="s">
        <v>231</v>
      </c>
      <c r="F38" s="91">
        <v>7.242</v>
      </c>
    </row>
    <row r="39" spans="1:6" x14ac:dyDescent="0.25">
      <c r="C39">
        <v>34</v>
      </c>
      <c r="D39" t="s">
        <v>187</v>
      </c>
      <c r="E39" t="s">
        <v>215</v>
      </c>
      <c r="F39" s="91">
        <v>6.9599999999999991</v>
      </c>
    </row>
    <row r="40" spans="1:6" x14ac:dyDescent="0.25">
      <c r="C40">
        <v>35</v>
      </c>
      <c r="D40" t="s">
        <v>241</v>
      </c>
      <c r="E40" t="s">
        <v>221</v>
      </c>
      <c r="F40" s="91">
        <v>6.7633333333333328</v>
      </c>
    </row>
    <row r="41" spans="1:6" x14ac:dyDescent="0.25">
      <c r="A41" t="s">
        <v>345</v>
      </c>
      <c r="F41" s="91">
        <v>245.33217460317462</v>
      </c>
    </row>
    <row r="42" spans="1:6" x14ac:dyDescent="0.25">
      <c r="A42" t="s">
        <v>211</v>
      </c>
      <c r="B42" t="s">
        <v>342</v>
      </c>
      <c r="C42">
        <v>36</v>
      </c>
      <c r="D42" t="s">
        <v>251</v>
      </c>
      <c r="E42" t="s">
        <v>250</v>
      </c>
      <c r="F42" s="91">
        <v>6.12</v>
      </c>
    </row>
    <row r="43" spans="1:6" x14ac:dyDescent="0.25">
      <c r="C43">
        <v>37</v>
      </c>
      <c r="D43" t="s">
        <v>306</v>
      </c>
      <c r="E43" t="s">
        <v>305</v>
      </c>
      <c r="F43" s="91">
        <v>5.0999999999999996</v>
      </c>
    </row>
    <row r="44" spans="1:6" x14ac:dyDescent="0.25">
      <c r="B44" t="s">
        <v>353</v>
      </c>
      <c r="C44">
        <v>38</v>
      </c>
      <c r="D44" t="s">
        <v>205</v>
      </c>
      <c r="E44" t="s">
        <v>209</v>
      </c>
      <c r="F44" s="91">
        <v>7.6044444444444439</v>
      </c>
    </row>
    <row r="45" spans="1:6" x14ac:dyDescent="0.25">
      <c r="C45">
        <v>39</v>
      </c>
      <c r="D45" t="s">
        <v>205</v>
      </c>
      <c r="E45" t="s">
        <v>204</v>
      </c>
      <c r="F45" s="91">
        <v>7.2433333333333332</v>
      </c>
    </row>
    <row r="46" spans="1:6" x14ac:dyDescent="0.25">
      <c r="C46">
        <v>40</v>
      </c>
      <c r="D46" t="s">
        <v>208</v>
      </c>
      <c r="E46" t="s">
        <v>207</v>
      </c>
      <c r="F46" s="91">
        <v>7.2285714285714286</v>
      </c>
    </row>
    <row r="47" spans="1:6" x14ac:dyDescent="0.25">
      <c r="C47">
        <v>41</v>
      </c>
      <c r="D47" t="s">
        <v>206</v>
      </c>
      <c r="E47" t="s">
        <v>202</v>
      </c>
      <c r="F47" s="91">
        <v>7.0485714285714289</v>
      </c>
    </row>
    <row r="48" spans="1:6" x14ac:dyDescent="0.25">
      <c r="C48">
        <v>42</v>
      </c>
      <c r="D48" t="s">
        <v>203</v>
      </c>
      <c r="E48" t="s">
        <v>202</v>
      </c>
      <c r="F48" s="91">
        <v>6.5233333333333334</v>
      </c>
    </row>
    <row r="49" spans="1:6" x14ac:dyDescent="0.25">
      <c r="B49" t="s">
        <v>352</v>
      </c>
      <c r="C49">
        <v>43</v>
      </c>
      <c r="D49" t="s">
        <v>210</v>
      </c>
      <c r="E49" t="s">
        <v>209</v>
      </c>
      <c r="F49" s="91">
        <v>6.3016666666666667</v>
      </c>
    </row>
    <row r="50" spans="1:6" x14ac:dyDescent="0.25">
      <c r="A50" t="s">
        <v>346</v>
      </c>
      <c r="F50" s="91">
        <v>53.169920634920636</v>
      </c>
    </row>
    <row r="51" spans="1:6" x14ac:dyDescent="0.25">
      <c r="A51" t="s">
        <v>271</v>
      </c>
      <c r="B51" t="s">
        <v>341</v>
      </c>
      <c r="C51">
        <v>44</v>
      </c>
      <c r="D51" t="s">
        <v>328</v>
      </c>
      <c r="E51" t="s">
        <v>285</v>
      </c>
      <c r="F51" s="91">
        <v>6.31</v>
      </c>
    </row>
    <row r="52" spans="1:6" x14ac:dyDescent="0.25">
      <c r="C52">
        <v>45</v>
      </c>
      <c r="D52" t="s">
        <v>326</v>
      </c>
      <c r="E52" t="s">
        <v>325</v>
      </c>
      <c r="F52" s="91">
        <v>6.2</v>
      </c>
    </row>
    <row r="53" spans="1:6" x14ac:dyDescent="0.25">
      <c r="C53">
        <v>47</v>
      </c>
      <c r="D53" t="s">
        <v>329</v>
      </c>
      <c r="E53" t="s">
        <v>287</v>
      </c>
      <c r="F53" s="91">
        <v>5.51</v>
      </c>
    </row>
    <row r="54" spans="1:6" x14ac:dyDescent="0.25">
      <c r="C54">
        <v>46</v>
      </c>
      <c r="D54" t="s">
        <v>327</v>
      </c>
      <c r="E54" t="s">
        <v>272</v>
      </c>
      <c r="F54" s="91">
        <v>5.51</v>
      </c>
    </row>
    <row r="55" spans="1:6" x14ac:dyDescent="0.25">
      <c r="B55" t="s">
        <v>342</v>
      </c>
      <c r="C55">
        <v>48</v>
      </c>
      <c r="D55" t="s">
        <v>319</v>
      </c>
      <c r="E55" t="s">
        <v>285</v>
      </c>
      <c r="F55" s="91">
        <v>5.9</v>
      </c>
    </row>
    <row r="56" spans="1:6" x14ac:dyDescent="0.25">
      <c r="C56">
        <v>49</v>
      </c>
      <c r="D56" t="s">
        <v>320</v>
      </c>
      <c r="E56" t="s">
        <v>272</v>
      </c>
      <c r="F56" s="91">
        <v>4.5199999999999996</v>
      </c>
    </row>
    <row r="57" spans="1:6" x14ac:dyDescent="0.25">
      <c r="C57">
        <v>50</v>
      </c>
      <c r="D57" t="s">
        <v>318</v>
      </c>
      <c r="E57" t="s">
        <v>317</v>
      </c>
      <c r="F57" s="91">
        <v>4.17</v>
      </c>
    </row>
    <row r="58" spans="1:6" x14ac:dyDescent="0.25">
      <c r="B58" t="s">
        <v>353</v>
      </c>
      <c r="C58">
        <v>51</v>
      </c>
      <c r="D58" t="s">
        <v>270</v>
      </c>
      <c r="E58" t="s">
        <v>269</v>
      </c>
      <c r="F58" s="91">
        <v>11.326666666666668</v>
      </c>
    </row>
    <row r="59" spans="1:6" x14ac:dyDescent="0.25">
      <c r="C59">
        <v>52</v>
      </c>
      <c r="D59" t="s">
        <v>277</v>
      </c>
      <c r="E59" t="s">
        <v>276</v>
      </c>
      <c r="F59" s="91">
        <v>9.8659999999999997</v>
      </c>
    </row>
    <row r="60" spans="1:6" x14ac:dyDescent="0.25">
      <c r="C60">
        <v>53</v>
      </c>
      <c r="D60" t="s">
        <v>286</v>
      </c>
      <c r="E60" t="s">
        <v>285</v>
      </c>
      <c r="F60" s="91">
        <v>9.1466666666666665</v>
      </c>
    </row>
    <row r="61" spans="1:6" x14ac:dyDescent="0.25">
      <c r="C61">
        <v>54</v>
      </c>
      <c r="D61" t="s">
        <v>275</v>
      </c>
      <c r="E61" t="s">
        <v>274</v>
      </c>
      <c r="F61" s="91">
        <v>7.955000000000001</v>
      </c>
    </row>
    <row r="62" spans="1:6" x14ac:dyDescent="0.25">
      <c r="C62">
        <v>55</v>
      </c>
      <c r="D62" t="s">
        <v>273</v>
      </c>
      <c r="E62" t="s">
        <v>272</v>
      </c>
      <c r="F62" s="91">
        <v>7.169999999999999</v>
      </c>
    </row>
    <row r="63" spans="1:6" x14ac:dyDescent="0.25">
      <c r="C63">
        <v>56</v>
      </c>
      <c r="D63" t="s">
        <v>290</v>
      </c>
      <c r="E63" t="s">
        <v>289</v>
      </c>
      <c r="F63" s="91">
        <v>6.6440000000000001</v>
      </c>
    </row>
    <row r="64" spans="1:6" x14ac:dyDescent="0.25">
      <c r="C64">
        <v>57</v>
      </c>
      <c r="D64" t="s">
        <v>275</v>
      </c>
      <c r="E64" t="s">
        <v>272</v>
      </c>
      <c r="F64" s="91">
        <v>6.2044444444444444</v>
      </c>
    </row>
    <row r="65" spans="1:6" x14ac:dyDescent="0.25">
      <c r="C65">
        <v>58</v>
      </c>
      <c r="D65" t="s">
        <v>288</v>
      </c>
      <c r="E65" t="s">
        <v>287</v>
      </c>
      <c r="F65" s="91">
        <v>6.1933333333333325</v>
      </c>
    </row>
    <row r="66" spans="1:6" x14ac:dyDescent="0.25">
      <c r="A66" t="s">
        <v>347</v>
      </c>
      <c r="F66" s="91">
        <v>102.62611111111111</v>
      </c>
    </row>
    <row r="67" spans="1:6" x14ac:dyDescent="0.25">
      <c r="A67" t="s">
        <v>262</v>
      </c>
      <c r="B67" t="s">
        <v>341</v>
      </c>
      <c r="C67">
        <v>59</v>
      </c>
      <c r="D67" t="s">
        <v>309</v>
      </c>
      <c r="E67" t="s">
        <v>292</v>
      </c>
      <c r="F67" s="91">
        <v>6.95</v>
      </c>
    </row>
    <row r="68" spans="1:6" x14ac:dyDescent="0.25">
      <c r="C68">
        <v>60</v>
      </c>
      <c r="D68" t="s">
        <v>316</v>
      </c>
      <c r="E68" t="s">
        <v>315</v>
      </c>
      <c r="F68" s="91">
        <v>6.76</v>
      </c>
    </row>
    <row r="69" spans="1:6" x14ac:dyDescent="0.25">
      <c r="C69">
        <v>61</v>
      </c>
      <c r="D69" t="s">
        <v>312</v>
      </c>
      <c r="E69" t="s">
        <v>260</v>
      </c>
      <c r="F69" s="91">
        <v>6.23</v>
      </c>
    </row>
    <row r="70" spans="1:6" x14ac:dyDescent="0.25">
      <c r="C70">
        <v>62</v>
      </c>
      <c r="D70" t="s">
        <v>308</v>
      </c>
      <c r="E70" t="s">
        <v>307</v>
      </c>
      <c r="F70" s="91">
        <v>5.33</v>
      </c>
    </row>
    <row r="71" spans="1:6" x14ac:dyDescent="0.25">
      <c r="B71" t="s">
        <v>342</v>
      </c>
      <c r="C71">
        <v>63</v>
      </c>
      <c r="D71" t="s">
        <v>314</v>
      </c>
      <c r="E71" t="s">
        <v>313</v>
      </c>
      <c r="F71" s="91">
        <v>4.95</v>
      </c>
    </row>
    <row r="72" spans="1:6" x14ac:dyDescent="0.25">
      <c r="C72">
        <v>64</v>
      </c>
      <c r="D72" t="s">
        <v>311</v>
      </c>
      <c r="E72" t="s">
        <v>310</v>
      </c>
      <c r="F72" s="91">
        <v>4.09</v>
      </c>
    </row>
    <row r="73" spans="1:6" x14ac:dyDescent="0.25">
      <c r="B73" t="s">
        <v>353</v>
      </c>
      <c r="C73">
        <v>65</v>
      </c>
      <c r="D73" t="s">
        <v>291</v>
      </c>
      <c r="E73" t="s">
        <v>292</v>
      </c>
      <c r="F73" s="91">
        <v>8.5766666666666662</v>
      </c>
    </row>
    <row r="74" spans="1:6" x14ac:dyDescent="0.25">
      <c r="C74">
        <v>66</v>
      </c>
      <c r="D74" t="s">
        <v>268</v>
      </c>
      <c r="E74" t="s">
        <v>267</v>
      </c>
      <c r="F74" s="91">
        <v>7.9340000000000002</v>
      </c>
    </row>
    <row r="75" spans="1:6" x14ac:dyDescent="0.25">
      <c r="C75">
        <v>67</v>
      </c>
      <c r="D75" t="s">
        <v>293</v>
      </c>
      <c r="E75" t="s">
        <v>292</v>
      </c>
      <c r="F75" s="91">
        <v>7.854285714285715</v>
      </c>
    </row>
    <row r="76" spans="1:6" x14ac:dyDescent="0.25">
      <c r="C76">
        <v>68</v>
      </c>
      <c r="D76" t="s">
        <v>208</v>
      </c>
      <c r="E76" t="s">
        <v>332</v>
      </c>
      <c r="F76" s="91">
        <v>7.6639999999999997</v>
      </c>
    </row>
    <row r="77" spans="1:6" x14ac:dyDescent="0.25">
      <c r="C77">
        <v>69</v>
      </c>
      <c r="D77" t="s">
        <v>297</v>
      </c>
      <c r="E77" t="s">
        <v>296</v>
      </c>
      <c r="F77" s="91">
        <v>7.2622222222222224</v>
      </c>
    </row>
    <row r="78" spans="1:6" x14ac:dyDescent="0.25">
      <c r="C78">
        <v>70</v>
      </c>
      <c r="D78" t="s">
        <v>295</v>
      </c>
      <c r="E78" t="s">
        <v>294</v>
      </c>
      <c r="F78" s="91">
        <v>6.7</v>
      </c>
    </row>
    <row r="79" spans="1:6" x14ac:dyDescent="0.25">
      <c r="C79">
        <v>71</v>
      </c>
      <c r="D79" t="s">
        <v>266</v>
      </c>
      <c r="E79" t="s">
        <v>265</v>
      </c>
      <c r="F79" s="91">
        <v>6.36</v>
      </c>
    </row>
    <row r="80" spans="1:6" x14ac:dyDescent="0.25">
      <c r="C80">
        <v>72</v>
      </c>
      <c r="D80" t="s">
        <v>299</v>
      </c>
      <c r="E80" t="s">
        <v>298</v>
      </c>
      <c r="F80" s="91">
        <v>6.16</v>
      </c>
    </row>
    <row r="81" spans="1:6" x14ac:dyDescent="0.25">
      <c r="B81" t="s">
        <v>352</v>
      </c>
      <c r="C81">
        <v>73</v>
      </c>
      <c r="D81" t="s">
        <v>261</v>
      </c>
      <c r="E81" t="s">
        <v>260</v>
      </c>
      <c r="F81" s="91">
        <v>6.4249999999999998</v>
      </c>
    </row>
    <row r="82" spans="1:6" x14ac:dyDescent="0.25">
      <c r="C82">
        <v>74</v>
      </c>
      <c r="D82" t="s">
        <v>264</v>
      </c>
      <c r="E82" t="s">
        <v>263</v>
      </c>
      <c r="F82" s="91">
        <v>5.78</v>
      </c>
    </row>
    <row r="83" spans="1:6" x14ac:dyDescent="0.25">
      <c r="A83" t="s">
        <v>348</v>
      </c>
      <c r="F83" s="91">
        <v>105.0261746031746</v>
      </c>
    </row>
    <row r="84" spans="1:6" x14ac:dyDescent="0.25">
      <c r="A84" t="s">
        <v>235</v>
      </c>
      <c r="B84" t="s">
        <v>341</v>
      </c>
      <c r="C84">
        <v>75</v>
      </c>
      <c r="D84" t="s">
        <v>333</v>
      </c>
      <c r="E84" t="s">
        <v>278</v>
      </c>
      <c r="F84" s="91">
        <v>6.33</v>
      </c>
    </row>
    <row r="85" spans="1:6" x14ac:dyDescent="0.25">
      <c r="C85">
        <v>76</v>
      </c>
      <c r="D85" t="s">
        <v>324</v>
      </c>
      <c r="E85" t="s">
        <v>323</v>
      </c>
      <c r="F85" s="91">
        <v>5.6</v>
      </c>
    </row>
    <row r="86" spans="1:6" x14ac:dyDescent="0.25">
      <c r="C86">
        <v>77</v>
      </c>
      <c r="D86" t="s">
        <v>322</v>
      </c>
      <c r="E86" t="s">
        <v>321</v>
      </c>
      <c r="F86" s="91">
        <v>5.29</v>
      </c>
    </row>
    <row r="87" spans="1:6" x14ac:dyDescent="0.25">
      <c r="B87" t="s">
        <v>342</v>
      </c>
      <c r="C87">
        <v>78</v>
      </c>
      <c r="D87" t="s">
        <v>234</v>
      </c>
      <c r="E87" t="s">
        <v>233</v>
      </c>
      <c r="F87" s="91">
        <v>5.15</v>
      </c>
    </row>
    <row r="88" spans="1:6" x14ac:dyDescent="0.25">
      <c r="C88">
        <v>79</v>
      </c>
      <c r="D88" t="s">
        <v>239</v>
      </c>
      <c r="E88" t="s">
        <v>238</v>
      </c>
      <c r="F88" s="91">
        <v>4.78</v>
      </c>
    </row>
    <row r="89" spans="1:6" x14ac:dyDescent="0.25">
      <c r="C89">
        <v>80</v>
      </c>
      <c r="D89" t="s">
        <v>237</v>
      </c>
      <c r="E89" t="s">
        <v>236</v>
      </c>
      <c r="F89" s="91">
        <v>4.75</v>
      </c>
    </row>
    <row r="90" spans="1:6" x14ac:dyDescent="0.25">
      <c r="C90">
        <v>81</v>
      </c>
      <c r="D90" t="s">
        <v>331</v>
      </c>
      <c r="E90" t="s">
        <v>330</v>
      </c>
      <c r="F90" s="91">
        <v>4.55</v>
      </c>
    </row>
    <row r="91" spans="1:6" x14ac:dyDescent="0.25">
      <c r="C91">
        <v>82</v>
      </c>
      <c r="D91" t="s">
        <v>197</v>
      </c>
      <c r="E91" t="s">
        <v>240</v>
      </c>
      <c r="F91" s="91">
        <v>4.37</v>
      </c>
    </row>
    <row r="92" spans="1:6" x14ac:dyDescent="0.25">
      <c r="C92">
        <v>83</v>
      </c>
      <c r="D92" t="s">
        <v>335</v>
      </c>
      <c r="E92" t="s">
        <v>334</v>
      </c>
      <c r="F92" s="91">
        <v>3.63</v>
      </c>
    </row>
    <row r="93" spans="1:6" x14ac:dyDescent="0.25">
      <c r="B93" t="s">
        <v>353</v>
      </c>
      <c r="C93">
        <v>84</v>
      </c>
      <c r="D93" t="s">
        <v>281</v>
      </c>
      <c r="E93" t="s">
        <v>280</v>
      </c>
      <c r="F93" s="91">
        <v>7.5939999999999994</v>
      </c>
    </row>
    <row r="94" spans="1:6" x14ac:dyDescent="0.25">
      <c r="C94">
        <v>85</v>
      </c>
      <c r="D94" t="s">
        <v>283</v>
      </c>
      <c r="E94" t="s">
        <v>282</v>
      </c>
      <c r="F94" s="91">
        <v>6.6280000000000001</v>
      </c>
    </row>
    <row r="95" spans="1:6" x14ac:dyDescent="0.25">
      <c r="C95">
        <v>86</v>
      </c>
      <c r="D95" t="s">
        <v>279</v>
      </c>
      <c r="E95" t="s">
        <v>278</v>
      </c>
      <c r="F95" s="91">
        <v>5.6899999999999995</v>
      </c>
    </row>
    <row r="96" spans="1:6" x14ac:dyDescent="0.25">
      <c r="C96">
        <v>87</v>
      </c>
      <c r="D96" t="s">
        <v>284</v>
      </c>
      <c r="E96" t="s">
        <v>265</v>
      </c>
      <c r="F96" s="91">
        <v>5.5911111111111111</v>
      </c>
    </row>
    <row r="97" spans="1:6" x14ac:dyDescent="0.25">
      <c r="A97" t="s">
        <v>349</v>
      </c>
      <c r="F97" s="91">
        <v>69.953111111111099</v>
      </c>
    </row>
    <row r="98" spans="1:6" x14ac:dyDescent="0.25">
      <c r="A98" t="s">
        <v>340</v>
      </c>
      <c r="F98" s="91">
        <v>576.10749206349203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Directives</vt:lpstr>
      <vt:lpstr>inscriptions-calculs 150ème (2)</vt:lpstr>
      <vt:lpstr>Qualifications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Martine</cp:lastModifiedBy>
  <cp:lastPrinted>2024-05-19T10:31:47Z</cp:lastPrinted>
  <dcterms:created xsi:type="dcterms:W3CDTF">2024-04-18T09:31:08Z</dcterms:created>
  <dcterms:modified xsi:type="dcterms:W3CDTF">2024-06-02T11:09:58Z</dcterms:modified>
</cp:coreProperties>
</file>